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495" windowHeight="10500" firstSheet="2" activeTab="5"/>
  </bookViews>
  <sheets>
    <sheet name="表皮" sheetId="1" r:id="rId1"/>
    <sheet name="收支预算总表" sheetId="2" r:id="rId2"/>
    <sheet name="收入预算表" sheetId="3" r:id="rId3"/>
    <sheet name="支出预算表1" sheetId="4" r:id="rId4"/>
    <sheet name="支出预算表2" sheetId="5" r:id="rId5"/>
    <sheet name="基本支出" sheetId="11" r:id="rId6"/>
    <sheet name="项目支出预算明细表" sheetId="7" r:id="rId7"/>
    <sheet name="三公经费" sheetId="9" r:id="rId8"/>
    <sheet name="绩效目标" sheetId="8" r:id="rId9"/>
    <sheet name="政府性基金" sheetId="12" r:id="rId10"/>
  </sheets>
  <definedNames>
    <definedName name="_xlnm.Print_Titles" localSheetId="4">支出预算表2!$4:$5</definedName>
  </definedNames>
  <calcPr calcId="124519" iterate="1"/>
</workbook>
</file>

<file path=xl/calcChain.xml><?xml version="1.0" encoding="utf-8"?>
<calcChain xmlns="http://schemas.openxmlformats.org/spreadsheetml/2006/main">
  <c r="D8" i="9"/>
  <c r="D5" s="1"/>
  <c r="C8"/>
  <c r="C5" s="1"/>
  <c r="J12" i="7"/>
  <c r="I12"/>
  <c r="H12"/>
  <c r="G12"/>
  <c r="F12"/>
  <c r="E11"/>
  <c r="E10"/>
  <c r="E9"/>
  <c r="E8"/>
  <c r="E12" s="1"/>
  <c r="E7"/>
  <c r="D34" i="11"/>
  <c r="D33"/>
  <c r="D32"/>
  <c r="D31"/>
  <c r="G30"/>
  <c r="F30"/>
  <c r="F29" s="1"/>
  <c r="G29"/>
  <c r="D28"/>
  <c r="G27"/>
  <c r="F27"/>
  <c r="E27"/>
  <c r="E26" s="1"/>
  <c r="G26"/>
  <c r="D25"/>
  <c r="G24"/>
  <c r="F24"/>
  <c r="E24"/>
  <c r="D24"/>
  <c r="D23"/>
  <c r="D22"/>
  <c r="D21"/>
  <c r="G20"/>
  <c r="F20"/>
  <c r="E20"/>
  <c r="D20" s="1"/>
  <c r="D19"/>
  <c r="D18"/>
  <c r="D17"/>
  <c r="D16"/>
  <c r="D15"/>
  <c r="D14"/>
  <c r="D13"/>
  <c r="G12"/>
  <c r="F12"/>
  <c r="E12"/>
  <c r="D12"/>
  <c r="D11"/>
  <c r="D10"/>
  <c r="D9"/>
  <c r="G8"/>
  <c r="G7" s="1"/>
  <c r="G6" s="1"/>
  <c r="F9" i="2" s="1"/>
  <c r="F8" i="11"/>
  <c r="F7" s="1"/>
  <c r="E8"/>
  <c r="D8" s="1"/>
  <c r="D7" i="4"/>
  <c r="C7" s="1"/>
  <c r="C9" i="3"/>
  <c r="D13" i="2" s="1"/>
  <c r="C8" i="3"/>
  <c r="C7"/>
  <c r="D6" i="2" s="1"/>
  <c r="H6" i="3"/>
  <c r="G6"/>
  <c r="F6"/>
  <c r="E6"/>
  <c r="D6"/>
  <c r="C6" s="1"/>
  <c r="D25" i="2"/>
  <c r="F26" i="11" l="1"/>
  <c r="D26" s="1"/>
  <c r="D8" i="4" s="1"/>
  <c r="C8" s="1"/>
  <c r="D29" i="11"/>
  <c r="F12" i="2"/>
  <c r="F10" s="1"/>
  <c r="E6" i="4"/>
  <c r="E5" s="1"/>
  <c r="F6" i="11"/>
  <c r="F8" i="2" s="1"/>
  <c r="D34"/>
  <c r="D27" i="11"/>
  <c r="D30"/>
  <c r="E7"/>
  <c r="B6" i="2"/>
  <c r="B34" s="1"/>
  <c r="D7" i="11" l="1"/>
  <c r="D6" i="4" s="1"/>
  <c r="E6" i="11"/>
  <c r="C6" i="4" l="1"/>
  <c r="D5"/>
  <c r="C5" s="1"/>
  <c r="D6" i="11"/>
  <c r="F7" i="2"/>
  <c r="F6" s="1"/>
  <c r="F34" s="1"/>
</calcChain>
</file>

<file path=xl/sharedStrings.xml><?xml version="1.0" encoding="utf-8"?>
<sst xmlns="http://schemas.openxmlformats.org/spreadsheetml/2006/main" count="455" uniqueCount="303">
  <si>
    <t>部门名称：人大</t>
  </si>
  <si>
    <t xml:space="preserve">           编号：003</t>
  </si>
  <si>
    <t>二○一八年龙城区本级部门预算</t>
  </si>
  <si>
    <t>附表1：</t>
  </si>
  <si>
    <t>部门预算收支总表</t>
  </si>
  <si>
    <t>单位：千元</t>
  </si>
  <si>
    <t>收                入</t>
  </si>
  <si>
    <t>支                         出</t>
  </si>
  <si>
    <t>项           目</t>
  </si>
  <si>
    <t>预算数</t>
  </si>
  <si>
    <t>功能分类</t>
  </si>
  <si>
    <t>经济分类</t>
  </si>
  <si>
    <t>一、财政拨款</t>
  </si>
  <si>
    <t>一、一般公共服务支出</t>
  </si>
  <si>
    <t xml:space="preserve">一、基本支出 </t>
  </si>
  <si>
    <t>二、纳入预算管理的行政事业性收费等非税收入</t>
  </si>
  <si>
    <t>二、外交支出</t>
  </si>
  <si>
    <t xml:space="preserve">    工资福利支出</t>
  </si>
  <si>
    <t>三、纳入政府性基金预算管理收入</t>
  </si>
  <si>
    <t>三、国防支出</t>
  </si>
  <si>
    <t xml:space="preserve">    商品和服务支出</t>
  </si>
  <si>
    <t>四、纳入专户管理的行政事业性收费等非税收入</t>
  </si>
  <si>
    <t>四、公共安全支出</t>
  </si>
  <si>
    <t xml:space="preserve">    对个人和家庭的补助</t>
  </si>
  <si>
    <t>五、其他收入</t>
  </si>
  <si>
    <t>五、教育支出</t>
  </si>
  <si>
    <t>二、项目支出</t>
  </si>
  <si>
    <t>六、科学技术支出</t>
  </si>
  <si>
    <t>七、文化体育与传媒支出</t>
  </si>
  <si>
    <t>八、社会保障和就业支出</t>
  </si>
  <si>
    <t xml:space="preserve">    对个人和家庭的补助  </t>
  </si>
  <si>
    <t>九、社会保险基金支出</t>
  </si>
  <si>
    <t>债务利息及费用支出</t>
  </si>
  <si>
    <t>十、医疗卫生与计划生育支出</t>
  </si>
  <si>
    <t>资本性支出（基本建设）</t>
  </si>
  <si>
    <t>十一、节能环保支出</t>
  </si>
  <si>
    <t>资本性支出</t>
  </si>
  <si>
    <t>十二、城乡社区支出</t>
  </si>
  <si>
    <t>对企业补助（基本支出）</t>
  </si>
  <si>
    <t>十三、农林水支出</t>
  </si>
  <si>
    <t>对企业补助</t>
  </si>
  <si>
    <t>十四、交通运输支出</t>
  </si>
  <si>
    <t>对社会保障基金补助</t>
  </si>
  <si>
    <t>十五、资源勘探信息等支出</t>
  </si>
  <si>
    <t>其他支出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</si>
  <si>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</si>
  <si>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</si>
  <si>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</si>
  <si>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</si>
  <si>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</si>
  <si>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</si>
  <si>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</si>
  <si>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</si>
  <si>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</si>
  <si>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</si>
  <si>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</si>
  <si>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</si>
  <si>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</si>
  <si>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</si>
  <si>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</si>
  <si>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r>
      <rPr>
        <sz val="12"/>
        <rFont val="宋体"/>
        <charset val="134"/>
      </rPr>
      <t>附表</t>
    </r>
    <r>
      <rPr>
        <sz val="12"/>
        <rFont val="Times New Roman"/>
        <family val="1"/>
      </rPr>
      <t>2</t>
    </r>
    <r>
      <rPr>
        <sz val="11"/>
        <color indexed="8"/>
        <rFont val="宋体"/>
        <charset val="134"/>
      </rPr>
      <t>：</t>
    </r>
  </si>
  <si>
    <t>收入预算表</t>
  </si>
  <si>
    <t>部门名称:人大</t>
  </si>
  <si>
    <t>科目</t>
  </si>
  <si>
    <r>
      <rPr>
        <b/>
        <sz val="11"/>
        <rFont val="宋体"/>
        <charset val="134"/>
      </rPr>
      <t>核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charset val="134"/>
      </rPr>
      <t>定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charset val="134"/>
      </rPr>
      <t>金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charset val="134"/>
      </rPr>
      <t>额</t>
    </r>
  </si>
  <si>
    <t>科目编码</t>
  </si>
  <si>
    <t>科目名称</t>
  </si>
  <si>
    <t>合计</t>
  </si>
  <si>
    <t>财政拨款收入</t>
  </si>
  <si>
    <t>纳入预算管理的行政事业性收费等非税收入</t>
  </si>
  <si>
    <t>纳入政府性基金管理的收入</t>
  </si>
  <si>
    <t>纳入专户管理的行政事业性收费等非税收入</t>
  </si>
  <si>
    <t>其他收入</t>
  </si>
  <si>
    <t xml:space="preserve"> </t>
  </si>
  <si>
    <t>一般公共服务－人大事务－行政运行</t>
  </si>
  <si>
    <t>住房保障支出-住房改革支出-住房公积金</t>
  </si>
  <si>
    <t>社会保障和就业支出
-行政事业单位离退休-归口管理的行政单位离退休</t>
  </si>
  <si>
    <t>附表3:</t>
  </si>
  <si>
    <t>支出预算表（按功能分类科目分）</t>
  </si>
  <si>
    <t>功能科目编码</t>
  </si>
  <si>
    <t>功能科目名称</t>
  </si>
  <si>
    <t>基本支出</t>
  </si>
  <si>
    <t>项目支出</t>
  </si>
  <si>
    <t>备注</t>
  </si>
  <si>
    <t>附表4:</t>
  </si>
  <si>
    <t>支出预算表（按经济分类科目分）</t>
  </si>
  <si>
    <t>经济分类科目编码</t>
  </si>
  <si>
    <t>经济科目名称</t>
  </si>
  <si>
    <t>类</t>
  </si>
  <si>
    <t>款</t>
  </si>
  <si>
    <t>301</t>
  </si>
  <si>
    <t>工资福利支出</t>
  </si>
  <si>
    <t>01</t>
  </si>
  <si>
    <t xml:space="preserve"> 基本工资</t>
  </si>
  <si>
    <t>02</t>
  </si>
  <si>
    <t xml:space="preserve"> 津贴补贴</t>
  </si>
  <si>
    <t>03</t>
  </si>
  <si>
    <t xml:space="preserve"> 奖金</t>
  </si>
  <si>
    <t>08</t>
  </si>
  <si>
    <t xml:space="preserve"> 机关事业单位基本养老保险缴费</t>
  </si>
  <si>
    <t>09</t>
  </si>
  <si>
    <t xml:space="preserve"> 职业年金缴费</t>
  </si>
  <si>
    <t>10</t>
  </si>
  <si>
    <t xml:space="preserve"> 城镇职工基本医疗保险缴费</t>
  </si>
  <si>
    <t>11</t>
  </si>
  <si>
    <t xml:space="preserve"> 公务员医疗补助缴费</t>
  </si>
  <si>
    <t>12</t>
  </si>
  <si>
    <t xml:space="preserve"> 其他社会保障缴费</t>
  </si>
  <si>
    <t>13</t>
  </si>
  <si>
    <t xml:space="preserve"> 住房公积金</t>
  </si>
  <si>
    <t>06</t>
  </si>
  <si>
    <t xml:space="preserve"> 伙食补助费</t>
  </si>
  <si>
    <t>14</t>
  </si>
  <si>
    <t xml:space="preserve"> 医疗费</t>
  </si>
  <si>
    <t>99</t>
  </si>
  <si>
    <t xml:space="preserve"> 其他工资福利支出</t>
  </si>
  <si>
    <t>商品和服务支出</t>
  </si>
  <si>
    <t xml:space="preserve"> 办公费
</t>
  </si>
  <si>
    <t xml:space="preserve"> 印刷费
</t>
  </si>
  <si>
    <t>04</t>
  </si>
  <si>
    <t xml:space="preserve"> 手续费
</t>
  </si>
  <si>
    <t>05</t>
  </si>
  <si>
    <t xml:space="preserve"> 水费
</t>
  </si>
  <si>
    <t xml:space="preserve"> 电费
</t>
  </si>
  <si>
    <t>07</t>
  </si>
  <si>
    <t xml:space="preserve"> 邮电费
</t>
  </si>
  <si>
    <t xml:space="preserve"> 取暖费</t>
  </si>
  <si>
    <t xml:space="preserve"> 物业管理费</t>
  </si>
  <si>
    <t xml:space="preserve"> 差旅费</t>
  </si>
  <si>
    <t xml:space="preserve"> 租赁费
</t>
  </si>
  <si>
    <t>28</t>
  </si>
  <si>
    <t xml:space="preserve"> 工会经费
</t>
  </si>
  <si>
    <t>29</t>
  </si>
  <si>
    <t xml:space="preserve"> 福利费
</t>
  </si>
  <si>
    <t>39</t>
  </si>
  <si>
    <t xml:space="preserve"> 其他交通费用
</t>
  </si>
  <si>
    <t>40</t>
  </si>
  <si>
    <t xml:space="preserve"> 税金及附加费用
</t>
  </si>
  <si>
    <t>15</t>
  </si>
  <si>
    <t xml:space="preserve"> 会议费</t>
  </si>
  <si>
    <t>16</t>
  </si>
  <si>
    <t xml:space="preserve"> 培训费</t>
  </si>
  <si>
    <t>18</t>
  </si>
  <si>
    <t xml:space="preserve"> 专用材料费
</t>
  </si>
  <si>
    <t>24</t>
  </si>
  <si>
    <t xml:space="preserve"> 被装购置费
</t>
  </si>
  <si>
    <t>25</t>
  </si>
  <si>
    <t xml:space="preserve"> 专用燃料费
</t>
  </si>
  <si>
    <t xml:space="preserve"> 咨询费</t>
  </si>
  <si>
    <t>26</t>
  </si>
  <si>
    <t xml:space="preserve"> 劳务费</t>
  </si>
  <si>
    <t>27</t>
  </si>
  <si>
    <t xml:space="preserve"> 委托业务费</t>
  </si>
  <si>
    <t>17</t>
  </si>
  <si>
    <t xml:space="preserve"> 公务接待费</t>
  </si>
  <si>
    <t xml:space="preserve"> 因公出国（境）费用</t>
  </si>
  <si>
    <t>31</t>
  </si>
  <si>
    <t xml:space="preserve"> 公务用车运行维护费</t>
  </si>
  <si>
    <t xml:space="preserve"> 维修(护)费</t>
  </si>
  <si>
    <t xml:space="preserve"> 其他商品和服务支出</t>
  </si>
  <si>
    <t>对个人和家庭的补助</t>
  </si>
  <si>
    <t xml:space="preserve"> 抚恤金</t>
  </si>
  <si>
    <t xml:space="preserve"> 生活补助</t>
  </si>
  <si>
    <t xml:space="preserve"> 救济金</t>
  </si>
  <si>
    <t xml:space="preserve"> 医疗费补助</t>
  </si>
  <si>
    <t xml:space="preserve"> 奖励金</t>
  </si>
  <si>
    <t xml:space="preserve"> 助学金</t>
  </si>
  <si>
    <t xml:space="preserve"> 个人农业生产补贴</t>
  </si>
  <si>
    <t xml:space="preserve"> 离休费</t>
  </si>
  <si>
    <t xml:space="preserve"> 退休费</t>
  </si>
  <si>
    <t xml:space="preserve"> 退职（役）费</t>
  </si>
  <si>
    <t xml:space="preserve"> 其他对个人和家庭的补助</t>
  </si>
  <si>
    <t xml:space="preserve"> 国内债务付息</t>
  </si>
  <si>
    <t xml:space="preserve"> 国外债务付息</t>
  </si>
  <si>
    <t xml:space="preserve"> 国内债务发行费用</t>
  </si>
  <si>
    <t xml:space="preserve"> 国外债务发行费用</t>
  </si>
  <si>
    <t xml:space="preserve"> 房屋建筑物购建</t>
  </si>
  <si>
    <t xml:space="preserve"> 基础设施建设</t>
  </si>
  <si>
    <t xml:space="preserve"> 公务用车购置</t>
  </si>
  <si>
    <t xml:space="preserve"> 办公设备购置</t>
  </si>
  <si>
    <t xml:space="preserve"> 专用设备购置</t>
  </si>
  <si>
    <t xml:space="preserve"> 信息网络及软件购置更新</t>
  </si>
  <si>
    <t xml:space="preserve"> 大型修缮</t>
  </si>
  <si>
    <t xml:space="preserve"> 物资储备</t>
  </si>
  <si>
    <t>19</t>
  </si>
  <si>
    <t xml:space="preserve"> 其他交通工具购置</t>
  </si>
  <si>
    <t xml:space="preserve"> 文物和陈列品购置</t>
  </si>
  <si>
    <t xml:space="preserve"> 无形资产购置</t>
  </si>
  <si>
    <t xml:space="preserve"> 其他基本建设支出</t>
  </si>
  <si>
    <t xml:space="preserve">资本性支出  </t>
  </si>
  <si>
    <t xml:space="preserve"> 土地补偿</t>
  </si>
  <si>
    <t xml:space="preserve"> 安置补助</t>
  </si>
  <si>
    <t xml:space="preserve"> 地上附着物和青苗补偿</t>
  </si>
  <si>
    <t xml:space="preserve"> 拆迁补偿</t>
  </si>
  <si>
    <t xml:space="preserve"> 其他资本性支出</t>
  </si>
  <si>
    <t>对企业补助（基本建设）</t>
  </si>
  <si>
    <t xml:space="preserve"> 资本金注入</t>
  </si>
  <si>
    <t xml:space="preserve"> 其他对企业补助</t>
  </si>
  <si>
    <t xml:space="preserve"> 政府投资基金股权投资</t>
  </si>
  <si>
    <t xml:space="preserve"> 费用补贴</t>
  </si>
  <si>
    <t xml:space="preserve"> 利息补贴</t>
  </si>
  <si>
    <t xml:space="preserve"> 对社会保险基金补助</t>
  </si>
  <si>
    <t xml:space="preserve"> 补充全国社会保障基金</t>
  </si>
  <si>
    <t>399</t>
  </si>
  <si>
    <t xml:space="preserve"> 赠与</t>
  </si>
  <si>
    <t xml:space="preserve"> 国家赔偿费用支出</t>
  </si>
  <si>
    <t xml:space="preserve"> 对民间非营利组织和群众性自治组织补贴</t>
  </si>
  <si>
    <t xml:space="preserve"> 其他支出</t>
  </si>
  <si>
    <t>附表5：</t>
  </si>
  <si>
    <t>基本支出预算表</t>
  </si>
  <si>
    <t>项         目</t>
  </si>
  <si>
    <t>单位</t>
  </si>
  <si>
    <t>数量</t>
  </si>
  <si>
    <t>核 定 金 额</t>
  </si>
  <si>
    <t>核 定 标 准</t>
  </si>
  <si>
    <t>备 注</t>
  </si>
  <si>
    <t>商品劳务支出</t>
  </si>
  <si>
    <t>对个人和家庭补助支出</t>
  </si>
  <si>
    <t>合    计</t>
  </si>
  <si>
    <t>一、人大事务-行政运行</t>
  </si>
  <si>
    <t>⒈人员支出</t>
  </si>
  <si>
    <t>(1)基本工资</t>
  </si>
  <si>
    <t>人</t>
  </si>
  <si>
    <t>(2)特殊岗位津贴</t>
  </si>
  <si>
    <t>(3)津贴补贴</t>
  </si>
  <si>
    <t>⒉公用支出</t>
  </si>
  <si>
    <t>(1)办公费</t>
  </si>
  <si>
    <t>正县以上10000元/年，副县5000元/年，其他3000元/年</t>
  </si>
  <si>
    <t>含郑福庆，正县1人，副县4人</t>
  </si>
  <si>
    <t>(2)电话费</t>
  </si>
  <si>
    <t>部</t>
  </si>
  <si>
    <t>副县以上2000元/年，普通1200元/年</t>
  </si>
  <si>
    <t>副县以上5部</t>
  </si>
  <si>
    <t>(3)车燃费</t>
  </si>
  <si>
    <t>辆</t>
  </si>
  <si>
    <t>辽N20008（25万公里）</t>
  </si>
  <si>
    <t>(4)人大建设报刊费</t>
  </si>
  <si>
    <t>(5)人大代表活动经费</t>
  </si>
  <si>
    <t>(6)接待费</t>
  </si>
  <si>
    <t>(4)交通补贴</t>
  </si>
  <si>
    <t>⒊其他</t>
  </si>
  <si>
    <t>(1)遗属补助</t>
  </si>
  <si>
    <t>(2)临时工</t>
  </si>
  <si>
    <t>1200元/月</t>
  </si>
  <si>
    <t>(3)司机补助</t>
  </si>
  <si>
    <t>二、住房保障支出-住房改革支出</t>
  </si>
  <si>
    <t>1.住房公积金</t>
  </si>
  <si>
    <t>三、归口管理的行政单位离退休</t>
  </si>
  <si>
    <t>1、人员经费</t>
  </si>
  <si>
    <t xml:space="preserve">    (1)人头费</t>
  </si>
  <si>
    <t>2、公用经费</t>
  </si>
  <si>
    <t xml:space="preserve">    ①公务费</t>
  </si>
  <si>
    <t xml:space="preserve">     其中：离休</t>
  </si>
  <si>
    <t>离休1050元/人/年</t>
  </si>
  <si>
    <t xml:space="preserve">                 退休</t>
  </si>
  <si>
    <t>退休300元/人/年</t>
  </si>
  <si>
    <t xml:space="preserve">  ②电话费</t>
  </si>
  <si>
    <t xml:space="preserve">   ③取暖费</t>
  </si>
  <si>
    <t>附表6：</t>
  </si>
  <si>
    <t>基本项目支出预算表</t>
  </si>
  <si>
    <t xml:space="preserve"> 单位：千元</t>
  </si>
  <si>
    <t>单位及项目名称</t>
  </si>
  <si>
    <t>项目内容</t>
  </si>
  <si>
    <t>列支科目名称及编码</t>
  </si>
  <si>
    <t>纳入政府性基金预算管理收入</t>
  </si>
  <si>
    <t>区人大代表活动经费</t>
  </si>
  <si>
    <t>161人，800元/年/人</t>
  </si>
  <si>
    <t>2010101一般公共服务
－人大事务－行政运行</t>
  </si>
  <si>
    <t>302商品和服务支出
-99其他商品和服务支出128.8</t>
  </si>
  <si>
    <t>镇人大代表活动经费</t>
  </si>
  <si>
    <t>324人，500元/年/人</t>
  </si>
  <si>
    <t>302商品和服务支出
-99其他商品和服务支出162</t>
  </si>
  <si>
    <t>参加省、市人大会议</t>
  </si>
  <si>
    <t>领导参加省人大会议、市人大会议</t>
  </si>
  <si>
    <t>302商品和服务支出
-15会议费30</t>
  </si>
  <si>
    <t>报刊费</t>
  </si>
  <si>
    <t>省人大建设报刊费及日常报刊</t>
  </si>
  <si>
    <t xml:space="preserve">302商品和服务支出
-01办公费10
</t>
  </si>
  <si>
    <t>接待费</t>
  </si>
  <si>
    <t>接待市人大“三查（察）”活动</t>
  </si>
  <si>
    <t>302商品和服务支出
-17公务接待费40</t>
  </si>
  <si>
    <t>附表7：</t>
  </si>
  <si>
    <t>“三公”经费支出表</t>
  </si>
  <si>
    <t>项目</t>
  </si>
  <si>
    <t>2017年</t>
  </si>
  <si>
    <t>2018年</t>
  </si>
  <si>
    <t>“三公”经费合计</t>
  </si>
  <si>
    <t>1、因公出国（境）费</t>
  </si>
  <si>
    <r>
      <rPr>
        <sz val="10"/>
        <rFont val="宋体"/>
        <charset val="134"/>
      </rPr>
      <t xml:space="preserve">         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 xml:space="preserve"> 2、公务接待费</t>
    </r>
  </si>
  <si>
    <t xml:space="preserve">    3、公务用车购置及运行费</t>
  </si>
  <si>
    <t>其中：公务用车购置费</t>
  </si>
  <si>
    <t>公务用车运行费</t>
  </si>
  <si>
    <t>部门预算绩效目标汇总表</t>
  </si>
  <si>
    <t>部门名称：</t>
  </si>
  <si>
    <t>单位名称</t>
  </si>
  <si>
    <t>项目名称</t>
  </si>
  <si>
    <t>资金来源</t>
  </si>
  <si>
    <t>项目绩效目标</t>
  </si>
  <si>
    <t>绩效目标内容描述</t>
  </si>
  <si>
    <t>相应绩效指标</t>
  </si>
  <si>
    <t>纳入政府性基金预算管理收入安排支出表</t>
  </si>
  <si>
    <t>科目代码</t>
  </si>
  <si>
    <t>项</t>
  </si>
</sst>
</file>

<file path=xl/styles.xml><?xml version="1.0" encoding="utf-8"?>
<styleSheet xmlns="http://schemas.openxmlformats.org/spreadsheetml/2006/main">
  <numFmts count="4">
    <numFmt numFmtId="176" formatCode="#,##0.0"/>
    <numFmt numFmtId="177" formatCode="0.00_);[Red]\(0.00\)"/>
    <numFmt numFmtId="178" formatCode="0.0_ "/>
    <numFmt numFmtId="179" formatCode="0.00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8"/>
      <name val="隶书"/>
      <charset val="134"/>
    </font>
    <font>
      <sz val="9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b/>
      <sz val="18"/>
      <name val="隶书"/>
      <charset val="134"/>
    </font>
    <font>
      <sz val="10"/>
      <name val="宋体"/>
      <charset val="134"/>
    </font>
    <font>
      <sz val="12"/>
      <name val="宋体"/>
      <charset val="134"/>
    </font>
    <font>
      <b/>
      <sz val="12"/>
      <name val="黑体"/>
      <family val="3"/>
      <charset val="134"/>
    </font>
    <font>
      <sz val="12"/>
      <name val="黑体"/>
      <family val="3"/>
      <charset val="134"/>
    </font>
    <font>
      <b/>
      <sz val="14"/>
      <name val="黑体"/>
      <family val="3"/>
      <charset val="134"/>
    </font>
    <font>
      <sz val="10"/>
      <name val="Arial"/>
      <family val="2"/>
    </font>
    <font>
      <sz val="12"/>
      <name val="Times New Roman"/>
      <family val="1"/>
    </font>
    <font>
      <sz val="18"/>
      <color indexed="8"/>
      <name val="隶书"/>
      <charset val="134"/>
    </font>
    <font>
      <sz val="10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9"/>
      <name val="黑体"/>
      <family val="3"/>
      <charset val="134"/>
    </font>
    <font>
      <b/>
      <sz val="11"/>
      <name val="黑体"/>
      <family val="3"/>
      <charset val="134"/>
    </font>
    <font>
      <sz val="14"/>
      <name val="宋体"/>
      <charset val="134"/>
    </font>
    <font>
      <sz val="16"/>
      <name val="黑体"/>
      <family val="3"/>
      <charset val="134"/>
    </font>
    <font>
      <sz val="28"/>
      <name val="黑体"/>
      <family val="3"/>
      <charset val="134"/>
    </font>
    <font>
      <sz val="18"/>
      <name val="宋体"/>
      <charset val="134"/>
    </font>
    <font>
      <b/>
      <sz val="11"/>
      <name val="Times New Roman"/>
      <family val="1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14" fillId="0" borderId="0" applyBorder="0"/>
    <xf numFmtId="0" fontId="6" fillId="0" borderId="0"/>
    <xf numFmtId="0" fontId="5" fillId="0" borderId="0">
      <alignment vertical="center"/>
    </xf>
    <xf numFmtId="0" fontId="5" fillId="0" borderId="0"/>
  </cellStyleXfs>
  <cellXfs count="209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>
      <alignment vertical="center"/>
    </xf>
    <xf numFmtId="0" fontId="0" fillId="3" borderId="0" xfId="0" applyFont="1" applyFill="1" applyAlignment="1"/>
    <xf numFmtId="0" fontId="0" fillId="0" borderId="0" xfId="0" applyFont="1" applyAlignment="1"/>
    <xf numFmtId="0" fontId="3" fillId="0" borderId="0" xfId="0" applyFont="1" applyFill="1" applyAlignment="1"/>
    <xf numFmtId="0" fontId="3" fillId="3" borderId="0" xfId="0" applyFont="1" applyFill="1" applyAlignment="1">
      <alignment horizontal="center"/>
    </xf>
    <xf numFmtId="0" fontId="3" fillId="0" borderId="0" xfId="0" applyFont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Continuous" vertical="center"/>
    </xf>
    <xf numFmtId="0" fontId="3" fillId="0" borderId="1" xfId="0" applyFont="1" applyBorder="1" applyAlignment="1">
      <alignment horizontal="centerContinuous" vertical="center"/>
    </xf>
    <xf numFmtId="0" fontId="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49" fontId="1" fillId="0" borderId="1" xfId="0" applyNumberFormat="1" applyFont="1" applyFill="1" applyBorder="1" applyAlignment="1" applyProtection="1">
      <alignment horizontal="left" vertical="center"/>
    </xf>
    <xf numFmtId="0" fontId="1" fillId="0" borderId="2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0" fontId="3" fillId="0" borderId="0" xfId="0" applyNumberFormat="1" applyFont="1" applyFill="1" applyAlignment="1" applyProtection="1">
      <alignment horizontal="right"/>
    </xf>
    <xf numFmtId="0" fontId="3" fillId="3" borderId="0" xfId="0" applyFont="1" applyFill="1" applyAlignment="1"/>
    <xf numFmtId="0" fontId="3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5" fillId="0" borderId="0" xfId="3" applyAlignment="1">
      <alignment vertical="center" wrapText="1"/>
    </xf>
    <xf numFmtId="177" fontId="3" fillId="0" borderId="0" xfId="3" applyNumberFormat="1" applyFont="1" applyFill="1" applyAlignment="1">
      <alignment horizontal="center" wrapText="1"/>
    </xf>
    <xf numFmtId="177" fontId="3" fillId="3" borderId="0" xfId="3" applyNumberFormat="1" applyFont="1" applyFill="1" applyAlignment="1">
      <alignment horizontal="center" wrapText="1"/>
    </xf>
    <xf numFmtId="0" fontId="3" fillId="0" borderId="0" xfId="3" applyFont="1" applyAlignment="1">
      <alignment wrapText="1"/>
    </xf>
    <xf numFmtId="0" fontId="3" fillId="0" borderId="0" xfId="3" applyNumberFormat="1" applyFont="1" applyFill="1" applyAlignment="1" applyProtection="1">
      <alignment horizontal="right" wrapText="1"/>
    </xf>
    <xf numFmtId="0" fontId="5" fillId="0" borderId="0" xfId="3" applyFont="1" applyAlignment="1">
      <alignment vertical="center" wrapText="1"/>
    </xf>
    <xf numFmtId="177" fontId="3" fillId="0" borderId="0" xfId="3" applyNumberFormat="1" applyFont="1" applyFill="1" applyAlignment="1">
      <alignment wrapText="1"/>
    </xf>
    <xf numFmtId="0" fontId="3" fillId="0" borderId="0" xfId="3" applyFont="1" applyFill="1" applyAlignment="1">
      <alignment horizontal="right" vertical="center" wrapText="1"/>
    </xf>
    <xf numFmtId="0" fontId="3" fillId="0" borderId="3" xfId="3" applyFont="1" applyFill="1" applyBorder="1" applyAlignment="1">
      <alignment vertical="center" wrapText="1"/>
    </xf>
    <xf numFmtId="0" fontId="1" fillId="0" borderId="3" xfId="3" applyFont="1" applyFill="1" applyBorder="1" applyAlignment="1">
      <alignment horizontal="right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177" fontId="3" fillId="0" borderId="1" xfId="3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3" borderId="0" xfId="3" applyFont="1" applyFill="1" applyAlignment="1">
      <alignment wrapText="1"/>
    </xf>
    <xf numFmtId="0" fontId="3" fillId="0" borderId="0" xfId="3" applyFont="1" applyFill="1" applyAlignment="1">
      <alignment wrapText="1"/>
    </xf>
    <xf numFmtId="0" fontId="3" fillId="3" borderId="1" xfId="3" applyFont="1" applyFill="1" applyBorder="1" applyAlignment="1">
      <alignment horizontal="center" vertical="center" wrapText="1"/>
    </xf>
    <xf numFmtId="0" fontId="0" fillId="0" borderId="0" xfId="0" applyAlignment="1"/>
    <xf numFmtId="0" fontId="6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horizontal="right"/>
    </xf>
    <xf numFmtId="0" fontId="7" fillId="0" borderId="0" xfId="0" applyFont="1" applyAlignment="1">
      <alignment horizontal="right"/>
    </xf>
    <xf numFmtId="0" fontId="0" fillId="0" borderId="0" xfId="0" applyAlignment="1">
      <alignment vertical="center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178" fontId="1" fillId="0" borderId="4" xfId="0" applyNumberFormat="1" applyFont="1" applyBorder="1" applyAlignment="1">
      <alignment horizontal="center" vertical="center"/>
    </xf>
    <xf numFmtId="178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178" fontId="1" fillId="0" borderId="4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/>
    <xf numFmtId="0" fontId="5" fillId="0" borderId="0" xfId="3" applyFill="1" applyAlignment="1">
      <alignment vertical="center" wrapText="1"/>
    </xf>
    <xf numFmtId="0" fontId="6" fillId="0" borderId="0" xfId="3" applyFont="1" applyAlignment="1">
      <alignment vertical="center" wrapText="1"/>
    </xf>
    <xf numFmtId="0" fontId="3" fillId="3" borderId="0" xfId="3" applyFont="1" applyFill="1" applyAlignment="1">
      <alignment horizontal="center" wrapText="1"/>
    </xf>
    <xf numFmtId="0" fontId="3" fillId="0" borderId="5" xfId="3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8" fontId="1" fillId="0" borderId="1" xfId="3" applyNumberFormat="1" applyFont="1" applyFill="1" applyBorder="1" applyAlignment="1" applyProtection="1">
      <alignment horizontal="center" vertical="center" wrapText="1"/>
    </xf>
    <xf numFmtId="178" fontId="1" fillId="0" borderId="1" xfId="3" applyNumberFormat="1" applyFont="1" applyFill="1" applyBorder="1" applyAlignment="1">
      <alignment horizontal="center" vertical="center" wrapText="1"/>
    </xf>
    <xf numFmtId="178" fontId="1" fillId="0" borderId="5" xfId="3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6" xfId="3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8" fontId="1" fillId="0" borderId="1" xfId="3" applyNumberFormat="1" applyFont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0" fontId="12" fillId="0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/>
    <xf numFmtId="0" fontId="3" fillId="3" borderId="1" xfId="0" applyFont="1" applyFill="1" applyBorder="1" applyAlignment="1"/>
    <xf numFmtId="0" fontId="3" fillId="3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3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179" fontId="1" fillId="0" borderId="1" xfId="0" applyNumberFormat="1" applyFont="1" applyFill="1" applyBorder="1" applyAlignment="1">
      <alignment vertical="center" wrapText="1"/>
    </xf>
    <xf numFmtId="0" fontId="0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178" fontId="0" fillId="0" borderId="1" xfId="0" applyNumberFormat="1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19" fillId="0" borderId="1" xfId="0" applyFont="1" applyBorder="1" applyAlignment="1">
      <alignment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shrinkToFi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49" fontId="19" fillId="0" borderId="5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49" fontId="18" fillId="0" borderId="1" xfId="0" applyNumberFormat="1" applyFont="1" applyBorder="1" applyAlignment="1">
      <alignment horizontal="left" vertical="center" wrapText="1"/>
    </xf>
    <xf numFmtId="178" fontId="0" fillId="0" borderId="1" xfId="0" applyNumberFormat="1" applyFont="1" applyBorder="1">
      <alignment vertical="center"/>
    </xf>
    <xf numFmtId="49" fontId="1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15" fillId="0" borderId="0" xfId="0" applyFont="1" applyAlignment="1"/>
    <xf numFmtId="0" fontId="11" fillId="0" borderId="0" xfId="0" applyFont="1" applyAlignment="1"/>
    <xf numFmtId="0" fontId="12" fillId="0" borderId="0" xfId="0" applyFont="1" applyAlignment="1"/>
    <xf numFmtId="0" fontId="1" fillId="0" borderId="0" xfId="0" applyFont="1" applyAlignment="1"/>
    <xf numFmtId="0" fontId="15" fillId="0" borderId="0" xfId="0" applyFont="1" applyAlignment="1">
      <alignment horizontal="right"/>
    </xf>
    <xf numFmtId="0" fontId="2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178" fontId="2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/>
    <xf numFmtId="178" fontId="2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Fill="1" applyAlignment="1"/>
    <xf numFmtId="0" fontId="1" fillId="0" borderId="0" xfId="0" applyFont="1" applyFill="1" applyAlignment="1">
      <alignment horizontal="right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176" fontId="0" fillId="0" borderId="1" xfId="0" applyNumberFormat="1" applyFont="1" applyFill="1" applyBorder="1" applyAlignment="1" applyProtection="1">
      <alignment horizontal="righ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 applyAlignment="1"/>
    <xf numFmtId="176" fontId="0" fillId="0" borderId="1" xfId="0" applyNumberFormat="1" applyFont="1" applyFill="1" applyBorder="1" applyAlignment="1" applyProtection="1">
      <alignment horizontal="right"/>
    </xf>
    <xf numFmtId="49" fontId="6" fillId="0" borderId="2" xfId="4" applyNumberFormat="1" applyFont="1" applyFill="1" applyBorder="1" applyAlignment="1" applyProtection="1">
      <alignment vertical="center"/>
    </xf>
    <xf numFmtId="0" fontId="0" fillId="0" borderId="1" xfId="0" applyNumberFormat="1" applyFont="1" applyFill="1" applyBorder="1" applyAlignment="1" applyProtection="1">
      <alignment vertical="center"/>
    </xf>
    <xf numFmtId="176" fontId="0" fillId="0" borderId="5" xfId="0" applyNumberFormat="1" applyFont="1" applyFill="1" applyBorder="1" applyAlignment="1" applyProtection="1">
      <alignment horizontal="right"/>
    </xf>
    <xf numFmtId="0" fontId="0" fillId="0" borderId="2" xfId="0" applyFont="1" applyFill="1" applyBorder="1" applyAlignment="1"/>
    <xf numFmtId="0" fontId="0" fillId="0" borderId="1" xfId="0" applyFont="1" applyFill="1" applyBorder="1" applyAlignment="1"/>
    <xf numFmtId="176" fontId="0" fillId="0" borderId="6" xfId="0" applyNumberFormat="1" applyFont="1" applyFill="1" applyBorder="1" applyAlignment="1" applyProtection="1">
      <alignment horizontal="right" vertical="center"/>
    </xf>
    <xf numFmtId="176" fontId="0" fillId="0" borderId="1" xfId="0" applyNumberFormat="1" applyFont="1" applyFill="1" applyBorder="1" applyAlignment="1" applyProtection="1"/>
    <xf numFmtId="176" fontId="0" fillId="0" borderId="1" xfId="0" applyNumberFormat="1" applyFont="1" applyFill="1" applyBorder="1" applyAlignment="1"/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 vertical="center" wrapText="1"/>
    </xf>
    <xf numFmtId="176" fontId="0" fillId="0" borderId="1" xfId="0" applyNumberFormat="1" applyFont="1" applyFill="1" applyBorder="1" applyAlignment="1">
      <alignment horizontal="right" vertical="center"/>
    </xf>
    <xf numFmtId="176" fontId="0" fillId="0" borderId="1" xfId="0" applyNumberFormat="1" applyFont="1" applyFill="1" applyBorder="1" applyAlignment="1" applyProtection="1">
      <alignment vertical="center"/>
    </xf>
    <xf numFmtId="0" fontId="0" fillId="0" borderId="0" xfId="0" applyFill="1" applyBorder="1" applyAlignment="1"/>
    <xf numFmtId="0" fontId="0" fillId="0" borderId="0" xfId="0" applyBorder="1" applyAlignment="1"/>
    <xf numFmtId="0" fontId="0" fillId="0" borderId="0" xfId="0" applyFill="1" applyBorder="1" applyAlignment="1">
      <alignment horizontal="left" vertical="center" wrapText="1"/>
    </xf>
    <xf numFmtId="0" fontId="24" fillId="0" borderId="0" xfId="0" applyFont="1" applyAlignment="1"/>
    <xf numFmtId="49" fontId="19" fillId="0" borderId="1" xfId="0" quotePrefix="1" applyNumberFormat="1" applyFont="1" applyBorder="1" applyAlignment="1">
      <alignment horizontal="center" vertical="center" wrapText="1"/>
    </xf>
    <xf numFmtId="57" fontId="27" fillId="0" borderId="0" xfId="0" applyNumberFormat="1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6" fillId="0" borderId="0" xfId="0" applyFont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3" fillId="0" borderId="5" xfId="3" applyFont="1" applyFill="1" applyBorder="1" applyAlignment="1">
      <alignment horizontal="center" vertical="center" wrapText="1"/>
    </xf>
    <xf numFmtId="0" fontId="3" fillId="0" borderId="6" xfId="3" applyFont="1" applyFill="1" applyBorder="1" applyAlignment="1">
      <alignment horizontal="center" vertical="center" wrapText="1"/>
    </xf>
    <xf numFmtId="0" fontId="8" fillId="0" borderId="0" xfId="3" applyFont="1" applyAlignment="1">
      <alignment horizontal="center" vertical="center" wrapText="1"/>
    </xf>
    <xf numFmtId="0" fontId="1" fillId="0" borderId="3" xfId="3" applyFont="1" applyFill="1" applyBorder="1" applyAlignment="1">
      <alignment horizontal="center" vertical="center" wrapText="1"/>
    </xf>
    <xf numFmtId="0" fontId="1" fillId="0" borderId="3" xfId="3" applyFont="1" applyFill="1" applyBorder="1" applyAlignment="1">
      <alignment horizontal="right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1" fillId="0" borderId="8" xfId="3" applyFont="1" applyBorder="1" applyAlignment="1">
      <alignment horizontal="center" vertical="center" wrapText="1"/>
    </xf>
    <xf numFmtId="0" fontId="1" fillId="0" borderId="7" xfId="3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0" fontId="3" fillId="0" borderId="9" xfId="3" applyFont="1" applyBorder="1" applyAlignment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4" fillId="0" borderId="0" xfId="3" applyFont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horizontal="center" wrapText="1"/>
    </xf>
    <xf numFmtId="0" fontId="2" fillId="0" borderId="0" xfId="0" applyNumberFormat="1" applyFont="1" applyFill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">
    <cellStyle name="3232" xfId="1"/>
    <cellStyle name="常规" xfId="0" builtinId="0"/>
    <cellStyle name="常规 2" xfId="2"/>
    <cellStyle name="常规_2014年附表" xfId="3"/>
    <cellStyle name="常规_Sheet1" xfId="4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N16"/>
  <sheetViews>
    <sheetView workbookViewId="0">
      <selection activeCell="F16" sqref="F16:J16"/>
    </sheetView>
  </sheetViews>
  <sheetFormatPr defaultRowHeight="13.5"/>
  <cols>
    <col min="1" max="16384" width="9" style="43"/>
  </cols>
  <sheetData>
    <row r="3" spans="2:14" ht="20.25">
      <c r="B3" s="167"/>
      <c r="C3" s="167"/>
    </row>
    <row r="7" spans="2:14" s="164" customFormat="1" ht="18.75">
      <c r="B7" s="168" t="s">
        <v>0</v>
      </c>
      <c r="C7" s="168"/>
      <c r="D7" s="168"/>
      <c r="E7" s="168"/>
      <c r="K7" s="168" t="s">
        <v>1</v>
      </c>
      <c r="L7" s="168"/>
      <c r="M7" s="168"/>
    </row>
    <row r="10" spans="2:14" ht="35.25">
      <c r="B10" s="169" t="s">
        <v>2</v>
      </c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</row>
    <row r="16" spans="2:14" s="164" customFormat="1" ht="22.5">
      <c r="F16" s="166">
        <v>43070</v>
      </c>
      <c r="G16" s="166"/>
      <c r="H16" s="166"/>
      <c r="I16" s="166"/>
      <c r="J16" s="166"/>
    </row>
  </sheetData>
  <mergeCells count="5">
    <mergeCell ref="F16:J16"/>
    <mergeCell ref="B3:C3"/>
    <mergeCell ref="B7:E7"/>
    <mergeCell ref="K7:M7"/>
    <mergeCell ref="B10:N10"/>
  </mergeCells>
  <phoneticPr fontId="29" type="noConversion"/>
  <pageMargins left="0.69930555555555596" right="0.69930555555555596" top="0.75" bottom="0.75" header="0.3" footer="0.3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V49"/>
  <sheetViews>
    <sheetView workbookViewId="0">
      <selection activeCell="L31" sqref="L31"/>
    </sheetView>
  </sheetViews>
  <sheetFormatPr defaultRowHeight="13.5"/>
  <cols>
    <col min="1" max="1" width="16" style="3" customWidth="1"/>
    <col min="2" max="3" width="9" style="3"/>
    <col min="4" max="4" width="9" style="4"/>
    <col min="5" max="255" width="9" style="3"/>
  </cols>
  <sheetData>
    <row r="1" spans="1:256" ht="22.5">
      <c r="A1" s="201" t="s">
        <v>300</v>
      </c>
      <c r="B1" s="201"/>
      <c r="C1" s="201"/>
      <c r="D1" s="201"/>
      <c r="E1" s="201"/>
      <c r="F1" s="201"/>
      <c r="G1" s="201"/>
      <c r="H1" s="201"/>
      <c r="I1" s="201"/>
      <c r="J1" s="20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spans="1:256">
      <c r="A2" s="5"/>
      <c r="B2" s="6"/>
      <c r="C2" s="6"/>
      <c r="D2" s="7"/>
      <c r="E2" s="6"/>
      <c r="F2" s="6"/>
      <c r="G2" s="6"/>
      <c r="H2" s="7"/>
      <c r="I2" s="7"/>
      <c r="J2" s="18"/>
      <c r="K2" s="19"/>
      <c r="L2" s="19"/>
      <c r="M2" s="19"/>
      <c r="N2" s="19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spans="1:256" s="1" customFormat="1">
      <c r="A3" s="5"/>
      <c r="B3" s="5"/>
      <c r="C3" s="5"/>
      <c r="D3" s="5"/>
      <c r="E3" s="8"/>
      <c r="F3" s="5"/>
      <c r="G3" s="5"/>
      <c r="H3" s="9"/>
      <c r="I3" s="20"/>
      <c r="J3" s="21" t="s">
        <v>260</v>
      </c>
      <c r="K3" s="5"/>
      <c r="L3" s="5"/>
      <c r="M3" s="5"/>
      <c r="N3" s="5"/>
      <c r="IV3"/>
    </row>
    <row r="4" spans="1:256">
      <c r="A4" s="205" t="s">
        <v>294</v>
      </c>
      <c r="B4" s="11" t="s">
        <v>301</v>
      </c>
      <c r="C4" s="11"/>
      <c r="D4" s="12"/>
      <c r="E4" s="206" t="s">
        <v>66</v>
      </c>
      <c r="F4" s="207" t="s">
        <v>67</v>
      </c>
      <c r="G4" s="202" t="s">
        <v>81</v>
      </c>
      <c r="H4" s="203"/>
      <c r="I4" s="204"/>
      <c r="J4" s="208" t="s">
        <v>82</v>
      </c>
      <c r="K4" s="19"/>
      <c r="L4" s="19"/>
      <c r="M4" s="19"/>
      <c r="N4" s="19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spans="1:256" ht="36">
      <c r="A5" s="205"/>
      <c r="B5" s="10" t="s">
        <v>88</v>
      </c>
      <c r="C5" s="10" t="s">
        <v>89</v>
      </c>
      <c r="D5" s="10" t="s">
        <v>302</v>
      </c>
      <c r="E5" s="206"/>
      <c r="F5" s="207"/>
      <c r="G5" s="13" t="s">
        <v>91</v>
      </c>
      <c r="H5" s="13" t="s">
        <v>116</v>
      </c>
      <c r="I5" s="22" t="s">
        <v>160</v>
      </c>
      <c r="J5" s="208"/>
      <c r="K5" s="19"/>
      <c r="L5" s="19"/>
      <c r="M5" s="19"/>
      <c r="N5" s="19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spans="1:256" s="2" customFormat="1">
      <c r="A6" s="14"/>
      <c r="B6" s="15"/>
      <c r="C6" s="15"/>
      <c r="D6" s="15"/>
      <c r="E6" s="16"/>
      <c r="F6" s="17"/>
      <c r="G6" s="17"/>
      <c r="H6" s="17"/>
      <c r="I6" s="17"/>
      <c r="J6" s="17"/>
      <c r="K6" s="23"/>
      <c r="L6" s="23"/>
      <c r="M6" s="23"/>
      <c r="N6" s="23"/>
      <c r="IV6" s="24"/>
    </row>
    <row r="7" spans="1:256">
      <c r="A7" s="14"/>
      <c r="B7" s="15"/>
      <c r="C7" s="15"/>
      <c r="D7" s="15"/>
      <c r="E7" s="16"/>
      <c r="F7" s="17"/>
      <c r="G7" s="17"/>
      <c r="H7" s="17"/>
      <c r="I7" s="17"/>
      <c r="J7" s="1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</row>
    <row r="8" spans="1:256">
      <c r="A8" s="14"/>
      <c r="B8" s="15"/>
      <c r="C8" s="15"/>
      <c r="D8" s="15"/>
      <c r="E8" s="16"/>
      <c r="F8" s="17"/>
      <c r="G8" s="17"/>
      <c r="H8" s="17"/>
      <c r="I8" s="17"/>
      <c r="J8" s="17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spans="1:256">
      <c r="A9" s="14"/>
      <c r="B9" s="15"/>
      <c r="C9" s="15"/>
      <c r="D9" s="15"/>
      <c r="E9" s="16"/>
      <c r="F9" s="17"/>
      <c r="G9" s="17"/>
      <c r="H9" s="17"/>
      <c r="I9" s="17"/>
      <c r="J9" s="17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spans="1:256">
      <c r="A10" s="14"/>
      <c r="B10" s="15"/>
      <c r="C10" s="15"/>
      <c r="D10" s="15"/>
      <c r="E10" s="16"/>
      <c r="F10" s="17"/>
      <c r="G10" s="17"/>
      <c r="H10" s="17"/>
      <c r="I10" s="17"/>
      <c r="J10" s="17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spans="1:256">
      <c r="A11" s="14"/>
      <c r="B11" s="15"/>
      <c r="C11" s="15"/>
      <c r="D11" s="15"/>
      <c r="E11" s="16"/>
      <c r="F11" s="17"/>
      <c r="G11" s="17"/>
      <c r="H11" s="17"/>
      <c r="I11" s="17"/>
      <c r="J11" s="17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spans="1:256">
      <c r="A12" s="14"/>
      <c r="B12" s="15"/>
      <c r="C12" s="15"/>
      <c r="D12" s="15"/>
      <c r="E12" s="16"/>
      <c r="F12" s="17"/>
      <c r="G12" s="17"/>
      <c r="H12" s="17"/>
      <c r="I12" s="17"/>
      <c r="J12" s="17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spans="1:256">
      <c r="A13" s="14"/>
      <c r="B13" s="15"/>
      <c r="C13" s="15"/>
      <c r="D13" s="15"/>
      <c r="E13" s="16"/>
      <c r="F13" s="17"/>
      <c r="G13" s="17"/>
      <c r="H13" s="17"/>
      <c r="I13" s="17"/>
      <c r="J13" s="17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spans="1:256">
      <c r="A14" s="14"/>
      <c r="B14" s="15"/>
      <c r="C14" s="15"/>
      <c r="D14" s="15"/>
      <c r="E14" s="16"/>
      <c r="F14" s="17"/>
      <c r="G14" s="17"/>
      <c r="H14" s="17"/>
      <c r="I14" s="17"/>
      <c r="J14" s="17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spans="1:256">
      <c r="A15" s="14"/>
      <c r="B15" s="15"/>
      <c r="C15" s="15"/>
      <c r="D15" s="15"/>
      <c r="E15" s="16"/>
      <c r="F15" s="17"/>
      <c r="G15" s="17"/>
      <c r="H15" s="17"/>
      <c r="I15" s="17"/>
      <c r="J15" s="17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spans="1:25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</row>
    <row r="20" spans="1:25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</row>
    <row r="21" spans="1:25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</row>
    <row r="22" spans="1:25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</row>
    <row r="23" spans="1:25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</row>
    <row r="24" spans="1:25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</row>
    <row r="25" spans="1:25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</row>
    <row r="26" spans="1:25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</row>
    <row r="27" spans="1:25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</row>
    <row r="28" spans="1:25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</row>
    <row r="29" spans="1:25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</row>
    <row r="30" spans="1:25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</row>
    <row r="31" spans="1:25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</row>
    <row r="32" spans="1:25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</row>
    <row r="33" spans="1:25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</row>
    <row r="34" spans="1:25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</row>
    <row r="35" spans="1:25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</row>
    <row r="36" spans="1:25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</row>
    <row r="37" spans="1:25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</row>
    <row r="38" spans="1:25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</row>
    <row r="39" spans="1:25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</row>
    <row r="40" spans="1:25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</row>
    <row r="41" spans="1:25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</row>
    <row r="42" spans="1:25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</row>
    <row r="43" spans="1:25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</row>
    <row r="44" spans="1:255">
      <c r="D44" s="3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</row>
    <row r="45" spans="1:255">
      <c r="D45" s="3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</row>
    <row r="46" spans="1:255">
      <c r="D46" s="3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</row>
    <row r="47" spans="1:255">
      <c r="D47" s="3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</row>
    <row r="48" spans="1:255">
      <c r="D48" s="3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</row>
    <row r="49" spans="1:25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</row>
  </sheetData>
  <mergeCells count="6">
    <mergeCell ref="A1:J1"/>
    <mergeCell ref="G4:I4"/>
    <mergeCell ref="A4:A5"/>
    <mergeCell ref="E4:E5"/>
    <mergeCell ref="F4:F5"/>
    <mergeCell ref="J4:J5"/>
  </mergeCells>
  <phoneticPr fontId="29" type="noConversion"/>
  <pageMargins left="0.69930555555555596" right="0.69930555555555596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4"/>
  <sheetViews>
    <sheetView workbookViewId="0">
      <selection activeCell="D1" sqref="A1:F65536"/>
    </sheetView>
  </sheetViews>
  <sheetFormatPr defaultRowHeight="13.5"/>
  <cols>
    <col min="1" max="1" width="35" style="43" customWidth="1"/>
    <col min="2" max="2" width="16.375" style="43" customWidth="1"/>
    <col min="3" max="3" width="34.625" style="43" customWidth="1"/>
    <col min="4" max="4" width="13" style="43" customWidth="1"/>
    <col min="5" max="5" width="24.875" style="43" customWidth="1"/>
    <col min="6" max="6" width="16.375" style="43" customWidth="1"/>
    <col min="7" max="16384" width="9" style="43"/>
  </cols>
  <sheetData>
    <row r="1" spans="1:12">
      <c r="A1" s="43" t="s">
        <v>3</v>
      </c>
    </row>
    <row r="2" spans="1:12" ht="22.5">
      <c r="A2" s="170" t="s">
        <v>4</v>
      </c>
      <c r="B2" s="170"/>
      <c r="C2" s="170"/>
      <c r="D2" s="170"/>
      <c r="E2" s="170"/>
      <c r="F2" s="170"/>
    </row>
    <row r="3" spans="1:12">
      <c r="A3" s="138" t="s">
        <v>0</v>
      </c>
      <c r="B3" s="126"/>
      <c r="C3" s="55"/>
      <c r="E3" s="126"/>
      <c r="F3" s="139" t="s">
        <v>5</v>
      </c>
      <c r="L3" s="55"/>
    </row>
    <row r="4" spans="1:12" ht="14.25" customHeight="1">
      <c r="A4" s="171" t="s">
        <v>6</v>
      </c>
      <c r="B4" s="171"/>
      <c r="C4" s="171" t="s">
        <v>7</v>
      </c>
      <c r="D4" s="171"/>
      <c r="E4" s="171"/>
      <c r="F4" s="171"/>
    </row>
    <row r="5" spans="1:12" ht="14.25" customHeight="1">
      <c r="A5" s="141" t="s">
        <v>8</v>
      </c>
      <c r="B5" s="142" t="s">
        <v>9</v>
      </c>
      <c r="C5" s="141" t="s">
        <v>10</v>
      </c>
      <c r="D5" s="142" t="s">
        <v>9</v>
      </c>
      <c r="E5" s="141" t="s">
        <v>11</v>
      </c>
      <c r="F5" s="142" t="s">
        <v>9</v>
      </c>
    </row>
    <row r="6" spans="1:12" ht="14.25" customHeight="1">
      <c r="A6" s="143" t="s">
        <v>12</v>
      </c>
      <c r="B6" s="144">
        <f>收入预算表!D6</f>
        <v>3068.6000000000004</v>
      </c>
      <c r="C6" s="145" t="s">
        <v>13</v>
      </c>
      <c r="D6" s="144">
        <f>收入预算表!C7</f>
        <v>2645.3</v>
      </c>
      <c r="E6" s="146" t="s">
        <v>14</v>
      </c>
      <c r="F6" s="147">
        <f>F7+F8+F9</f>
        <v>2697.7999999999997</v>
      </c>
      <c r="G6" s="55"/>
    </row>
    <row r="7" spans="1:12" ht="14.25" customHeight="1">
      <c r="A7" s="148" t="s">
        <v>15</v>
      </c>
      <c r="B7" s="144"/>
      <c r="C7" s="145" t="s">
        <v>16</v>
      </c>
      <c r="D7" s="144"/>
      <c r="E7" s="149" t="s">
        <v>17</v>
      </c>
      <c r="F7" s="147">
        <f>基本支出!E6</f>
        <v>2124.2999999999997</v>
      </c>
      <c r="G7" s="55"/>
    </row>
    <row r="8" spans="1:12" ht="14.25" customHeight="1">
      <c r="A8" s="148" t="s">
        <v>18</v>
      </c>
      <c r="B8" s="144"/>
      <c r="C8" s="145" t="s">
        <v>19</v>
      </c>
      <c r="D8" s="144"/>
      <c r="E8" s="149" t="s">
        <v>20</v>
      </c>
      <c r="F8" s="147">
        <f>基本支出!F6</f>
        <v>375.7</v>
      </c>
      <c r="G8" s="55"/>
    </row>
    <row r="9" spans="1:12" ht="14.25" customHeight="1">
      <c r="A9" s="148" t="s">
        <v>21</v>
      </c>
      <c r="B9" s="144"/>
      <c r="C9" s="145" t="s">
        <v>22</v>
      </c>
      <c r="D9" s="144"/>
      <c r="E9" s="149" t="s">
        <v>23</v>
      </c>
      <c r="F9" s="150">
        <f>基本支出!G6</f>
        <v>197.8</v>
      </c>
      <c r="G9" s="55"/>
    </row>
    <row r="10" spans="1:12" ht="14.25" customHeight="1">
      <c r="A10" s="148" t="s">
        <v>24</v>
      </c>
      <c r="B10" s="144"/>
      <c r="C10" s="145" t="s">
        <v>25</v>
      </c>
      <c r="D10" s="144"/>
      <c r="E10" s="151" t="s">
        <v>26</v>
      </c>
      <c r="F10" s="147">
        <f>SUM(F11:F20)</f>
        <v>370.8</v>
      </c>
      <c r="G10" s="55"/>
    </row>
    <row r="11" spans="1:12" ht="14.25" customHeight="1">
      <c r="A11" s="148"/>
      <c r="B11" s="144"/>
      <c r="C11" s="145" t="s">
        <v>27</v>
      </c>
      <c r="D11" s="144"/>
      <c r="E11" s="152" t="s">
        <v>17</v>
      </c>
      <c r="F11" s="153"/>
      <c r="G11" s="55"/>
    </row>
    <row r="12" spans="1:12" ht="14.25" customHeight="1">
      <c r="A12" s="143"/>
      <c r="B12" s="144"/>
      <c r="C12" s="145" t="s">
        <v>28</v>
      </c>
      <c r="D12" s="144"/>
      <c r="E12" s="149" t="s">
        <v>20</v>
      </c>
      <c r="F12" s="144">
        <f>项目支出预算明细表!E12</f>
        <v>370.8</v>
      </c>
      <c r="G12" s="55"/>
      <c r="I12" s="55"/>
    </row>
    <row r="13" spans="1:12" ht="14.25" customHeight="1">
      <c r="A13" s="143"/>
      <c r="B13" s="144"/>
      <c r="C13" s="145" t="s">
        <v>29</v>
      </c>
      <c r="D13" s="144">
        <f>收入预算表!C9</f>
        <v>204.4</v>
      </c>
      <c r="E13" s="149" t="s">
        <v>30</v>
      </c>
      <c r="F13" s="144"/>
      <c r="G13" s="55"/>
    </row>
    <row r="14" spans="1:12" ht="14.25" customHeight="1">
      <c r="A14" s="143"/>
      <c r="B14" s="144"/>
      <c r="C14" s="152" t="s">
        <v>31</v>
      </c>
      <c r="D14" s="154"/>
      <c r="E14" s="140" t="s">
        <v>32</v>
      </c>
      <c r="F14" s="144"/>
      <c r="G14" s="55"/>
    </row>
    <row r="15" spans="1:12" ht="14.25" customHeight="1">
      <c r="A15" s="143"/>
      <c r="B15" s="155"/>
      <c r="C15" s="145" t="s">
        <v>33</v>
      </c>
      <c r="D15" s="144"/>
      <c r="E15" s="140" t="s">
        <v>34</v>
      </c>
      <c r="F15" s="144"/>
      <c r="G15" s="55"/>
    </row>
    <row r="16" spans="1:12" ht="14.25" customHeight="1">
      <c r="A16" s="145"/>
      <c r="B16" s="155"/>
      <c r="C16" s="145" t="s">
        <v>35</v>
      </c>
      <c r="D16" s="144"/>
      <c r="E16" s="140" t="s">
        <v>36</v>
      </c>
      <c r="F16" s="144"/>
      <c r="G16" s="55"/>
    </row>
    <row r="17" spans="1:10" ht="14.25" customHeight="1">
      <c r="A17" s="145"/>
      <c r="B17" s="155"/>
      <c r="C17" s="145" t="s">
        <v>37</v>
      </c>
      <c r="D17" s="144"/>
      <c r="E17" s="140" t="s">
        <v>38</v>
      </c>
      <c r="F17" s="144"/>
      <c r="G17" s="55"/>
      <c r="J17" s="55"/>
    </row>
    <row r="18" spans="1:10" ht="14.25" customHeight="1">
      <c r="A18" s="156"/>
      <c r="B18" s="155"/>
      <c r="C18" s="145" t="s">
        <v>39</v>
      </c>
      <c r="D18" s="144"/>
      <c r="E18" s="157" t="s">
        <v>40</v>
      </c>
      <c r="F18" s="144"/>
      <c r="G18" s="55"/>
      <c r="H18" s="55"/>
    </row>
    <row r="19" spans="1:10" ht="14.25" customHeight="1">
      <c r="A19" s="156"/>
      <c r="B19" s="155"/>
      <c r="C19" s="145" t="s">
        <v>41</v>
      </c>
      <c r="D19" s="144"/>
      <c r="E19" s="140" t="s">
        <v>42</v>
      </c>
      <c r="F19" s="144"/>
      <c r="G19" s="55"/>
      <c r="H19" s="55"/>
    </row>
    <row r="20" spans="1:10" ht="14.25" customHeight="1">
      <c r="A20" s="146"/>
      <c r="B20" s="155"/>
      <c r="C20" s="145" t="s">
        <v>43</v>
      </c>
      <c r="D20" s="144"/>
      <c r="E20" s="140" t="s">
        <v>44</v>
      </c>
      <c r="F20" s="144"/>
      <c r="G20" s="55"/>
      <c r="H20" s="55"/>
    </row>
    <row r="21" spans="1:10" ht="14.25" customHeight="1">
      <c r="A21" s="146"/>
      <c r="B21" s="155"/>
      <c r="C21" s="158" t="s">
        <v>45</v>
      </c>
      <c r="D21" s="144"/>
      <c r="E21" s="152"/>
      <c r="F21" s="144"/>
      <c r="G21" s="55"/>
      <c r="H21" s="55"/>
    </row>
    <row r="22" spans="1:10" ht="14.25" customHeight="1">
      <c r="A22" s="146"/>
      <c r="B22" s="144"/>
      <c r="C22" s="158" t="s">
        <v>46</v>
      </c>
      <c r="D22" s="144"/>
      <c r="E22" s="152"/>
      <c r="F22" s="144"/>
      <c r="G22" s="55"/>
    </row>
    <row r="23" spans="1:10" ht="14.25" customHeight="1">
      <c r="A23" s="152"/>
      <c r="B23" s="159"/>
      <c r="C23" s="158" t="s">
        <v>47</v>
      </c>
      <c r="D23" s="144"/>
      <c r="E23" s="149"/>
      <c r="F23" s="144"/>
      <c r="G23" s="55"/>
    </row>
    <row r="24" spans="1:10" ht="14.25" customHeight="1">
      <c r="A24" s="152"/>
      <c r="B24" s="159"/>
      <c r="C24" s="158" t="s">
        <v>48</v>
      </c>
      <c r="D24" s="144"/>
      <c r="E24" s="149"/>
      <c r="F24" s="144"/>
      <c r="G24" s="55"/>
    </row>
    <row r="25" spans="1:10" ht="14.25" customHeight="1">
      <c r="A25" s="152"/>
      <c r="B25" s="159"/>
      <c r="C25" s="158" t="s">
        <v>49</v>
      </c>
      <c r="D25" s="144">
        <f>收入预算表!C8</f>
        <v>218.9</v>
      </c>
      <c r="E25" s="149"/>
      <c r="F25" s="144"/>
      <c r="G25" s="55"/>
    </row>
    <row r="26" spans="1:10" ht="14.25" customHeight="1">
      <c r="A26" s="152"/>
      <c r="B26" s="159"/>
      <c r="C26" s="146" t="s">
        <v>50</v>
      </c>
      <c r="D26" s="154"/>
      <c r="E26" s="149"/>
      <c r="F26" s="144"/>
      <c r="G26" s="55"/>
    </row>
    <row r="27" spans="1:10" ht="14.25" customHeight="1">
      <c r="A27" s="146"/>
      <c r="B27" s="159"/>
      <c r="C27" s="158" t="s">
        <v>51</v>
      </c>
      <c r="D27" s="144"/>
      <c r="E27" s="149"/>
      <c r="F27" s="144"/>
      <c r="G27" s="55"/>
    </row>
    <row r="28" spans="1:10" ht="14.25" customHeight="1">
      <c r="A28" s="146"/>
      <c r="B28" s="159"/>
      <c r="C28" s="158" t="s">
        <v>52</v>
      </c>
      <c r="D28" s="144"/>
      <c r="E28" s="152"/>
      <c r="F28" s="144"/>
    </row>
    <row r="29" spans="1:10" ht="14.25" customHeight="1">
      <c r="A29" s="146"/>
      <c r="B29" s="159"/>
      <c r="C29" s="158" t="s">
        <v>53</v>
      </c>
      <c r="D29" s="144"/>
      <c r="E29" s="149"/>
      <c r="F29" s="144"/>
    </row>
    <row r="30" spans="1:10" ht="14.25" customHeight="1">
      <c r="A30" s="146"/>
      <c r="B30" s="159"/>
      <c r="C30" s="158" t="s">
        <v>54</v>
      </c>
      <c r="D30" s="144"/>
      <c r="E30" s="149"/>
      <c r="F30" s="144"/>
    </row>
    <row r="31" spans="1:10" ht="14.25" customHeight="1">
      <c r="A31" s="146"/>
      <c r="B31" s="159"/>
      <c r="C31" s="146" t="s">
        <v>55</v>
      </c>
      <c r="D31" s="144"/>
      <c r="E31" s="149"/>
      <c r="F31" s="144"/>
    </row>
    <row r="32" spans="1:10" ht="14.25" customHeight="1">
      <c r="A32" s="146"/>
      <c r="B32" s="159"/>
      <c r="C32" s="146" t="s">
        <v>56</v>
      </c>
      <c r="D32" s="144"/>
      <c r="E32" s="149"/>
      <c r="F32" s="159"/>
    </row>
    <row r="33" spans="1:6" ht="14.25" customHeight="1">
      <c r="A33" s="146"/>
      <c r="B33" s="159"/>
      <c r="C33" s="146" t="s">
        <v>57</v>
      </c>
      <c r="D33" s="144"/>
      <c r="E33" s="149"/>
      <c r="F33" s="159"/>
    </row>
    <row r="34" spans="1:6" ht="14.25" customHeight="1">
      <c r="A34" s="142" t="s">
        <v>58</v>
      </c>
      <c r="B34" s="160">
        <f>B6+B7+B8+B9+B10</f>
        <v>3068.6000000000004</v>
      </c>
      <c r="C34" s="141" t="s">
        <v>59</v>
      </c>
      <c r="D34" s="159">
        <f>SUM(D6:D33)</f>
        <v>3068.6000000000004</v>
      </c>
      <c r="E34" s="140" t="s">
        <v>59</v>
      </c>
      <c r="F34" s="144">
        <f>F6+F10</f>
        <v>3068.6</v>
      </c>
    </row>
    <row r="35" spans="1:6">
      <c r="B35" s="55"/>
      <c r="C35" s="55"/>
      <c r="D35" s="55"/>
      <c r="E35" s="55"/>
      <c r="F35" s="55"/>
    </row>
    <row r="36" spans="1:6">
      <c r="B36" s="55"/>
      <c r="C36" s="55"/>
      <c r="D36" s="55"/>
      <c r="E36" s="55"/>
      <c r="F36" s="55"/>
    </row>
    <row r="37" spans="1:6">
      <c r="B37" s="161"/>
      <c r="C37" s="161"/>
      <c r="D37" s="55"/>
      <c r="F37" s="55"/>
    </row>
    <row r="38" spans="1:6">
      <c r="B38" s="161"/>
      <c r="C38" s="161"/>
      <c r="D38" s="55"/>
      <c r="E38" s="55"/>
      <c r="F38" s="55"/>
    </row>
    <row r="39" spans="1:6">
      <c r="B39" s="161"/>
      <c r="C39" s="162"/>
      <c r="E39" s="55"/>
    </row>
    <row r="40" spans="1:6">
      <c r="B40" s="161"/>
      <c r="C40" s="163"/>
    </row>
    <row r="41" spans="1:6">
      <c r="B41" s="162"/>
      <c r="C41" s="161"/>
    </row>
    <row r="42" spans="1:6">
      <c r="B42" s="162"/>
      <c r="C42" s="161"/>
    </row>
    <row r="43" spans="1:6">
      <c r="C43" s="55"/>
    </row>
    <row r="44" spans="1:6">
      <c r="C44" s="55"/>
    </row>
  </sheetData>
  <mergeCells count="3">
    <mergeCell ref="A2:F2"/>
    <mergeCell ref="A4:B4"/>
    <mergeCell ref="C4:F4"/>
  </mergeCells>
  <phoneticPr fontId="29" type="noConversion"/>
  <pageMargins left="0.70763888888888904" right="0.70763888888888904" top="0.74791666666666701" bottom="0.74791666666666701" header="0.31388888888888899" footer="0.31388888888888899"/>
  <pageSetup paperSize="9" scale="9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7"/>
  <sheetViews>
    <sheetView workbookViewId="0">
      <selection activeCell="C16" sqref="C16"/>
    </sheetView>
  </sheetViews>
  <sheetFormatPr defaultRowHeight="15.75"/>
  <cols>
    <col min="1" max="1" width="12.5" style="123" customWidth="1"/>
    <col min="2" max="2" width="36.5" style="123" customWidth="1"/>
    <col min="3" max="4" width="14.375" style="123" customWidth="1"/>
    <col min="5" max="5" width="13.625" style="123" customWidth="1"/>
    <col min="6" max="6" width="14.375" style="123" customWidth="1"/>
    <col min="7" max="7" width="12.5" style="123" customWidth="1"/>
    <col min="8" max="8" width="14.375" style="123" customWidth="1"/>
    <col min="9" max="16384" width="9" style="123"/>
  </cols>
  <sheetData>
    <row r="1" spans="1:8">
      <c r="A1" s="123" t="s">
        <v>60</v>
      </c>
    </row>
    <row r="2" spans="1:8" ht="43.5" customHeight="1">
      <c r="A2" s="172" t="s">
        <v>61</v>
      </c>
      <c r="B2" s="172"/>
      <c r="C2" s="172"/>
      <c r="D2" s="172"/>
      <c r="E2" s="172"/>
      <c r="F2" s="172"/>
      <c r="G2" s="172"/>
      <c r="H2" s="172"/>
    </row>
    <row r="3" spans="1:8" ht="20.25" customHeight="1">
      <c r="A3" s="126" t="s">
        <v>62</v>
      </c>
      <c r="B3" s="126"/>
      <c r="H3" s="127" t="s">
        <v>5</v>
      </c>
    </row>
    <row r="4" spans="1:8" ht="39" customHeight="1">
      <c r="A4" s="173" t="s">
        <v>63</v>
      </c>
      <c r="B4" s="174"/>
      <c r="C4" s="173" t="s">
        <v>64</v>
      </c>
      <c r="D4" s="175"/>
      <c r="E4" s="175"/>
      <c r="F4" s="175"/>
      <c r="G4" s="175"/>
      <c r="H4" s="174"/>
    </row>
    <row r="5" spans="1:8" ht="55.5" customHeight="1">
      <c r="A5" s="128" t="s">
        <v>65</v>
      </c>
      <c r="B5" s="128" t="s">
        <v>66</v>
      </c>
      <c r="C5" s="129" t="s">
        <v>67</v>
      </c>
      <c r="D5" s="130" t="s">
        <v>68</v>
      </c>
      <c r="E5" s="129" t="s">
        <v>69</v>
      </c>
      <c r="F5" s="129" t="s">
        <v>70</v>
      </c>
      <c r="G5" s="131" t="s">
        <v>71</v>
      </c>
      <c r="H5" s="131" t="s">
        <v>72</v>
      </c>
    </row>
    <row r="6" spans="1:8" s="124" customFormat="1" ht="21" customHeight="1">
      <c r="A6" s="132" t="s">
        <v>73</v>
      </c>
      <c r="B6" s="132" t="s">
        <v>67</v>
      </c>
      <c r="C6" s="133">
        <f>SUM(D6:H6)</f>
        <v>3068.6000000000004</v>
      </c>
      <c r="D6" s="133">
        <f>SUM(D7:D9)</f>
        <v>3068.6000000000004</v>
      </c>
      <c r="E6" s="133">
        <f>SUM(E7:E9)</f>
        <v>0</v>
      </c>
      <c r="F6" s="133">
        <f>SUM(F7:F9)</f>
        <v>0</v>
      </c>
      <c r="G6" s="133">
        <f>SUM(G7:G9)</f>
        <v>0</v>
      </c>
      <c r="H6" s="133">
        <f>SUM(H7:H9)</f>
        <v>0</v>
      </c>
    </row>
    <row r="7" spans="1:8" s="125" customFormat="1" ht="42" customHeight="1">
      <c r="A7" s="118">
        <v>2010101</v>
      </c>
      <c r="B7" s="119" t="s">
        <v>74</v>
      </c>
      <c r="C7" s="133">
        <f>SUM(D7:H7)</f>
        <v>2645.3</v>
      </c>
      <c r="D7" s="133">
        <v>2645.3</v>
      </c>
      <c r="E7" s="133"/>
      <c r="F7" s="133"/>
      <c r="G7" s="133"/>
      <c r="H7" s="133"/>
    </row>
    <row r="8" spans="1:8" s="125" customFormat="1" ht="42" customHeight="1">
      <c r="A8" s="120">
        <v>2210201</v>
      </c>
      <c r="B8" s="120" t="s">
        <v>75</v>
      </c>
      <c r="C8" s="133">
        <f>SUM(D8:H8)</f>
        <v>218.9</v>
      </c>
      <c r="D8" s="133">
        <v>218.9</v>
      </c>
      <c r="E8" s="133"/>
      <c r="F8" s="133"/>
      <c r="G8" s="133"/>
      <c r="H8" s="133"/>
    </row>
    <row r="9" spans="1:8" s="125" customFormat="1" ht="42" customHeight="1">
      <c r="A9" s="122">
        <v>2080501</v>
      </c>
      <c r="B9" s="118" t="s">
        <v>76</v>
      </c>
      <c r="C9" s="133">
        <f>SUM(D9:H9)</f>
        <v>204.4</v>
      </c>
      <c r="D9" s="133">
        <v>204.4</v>
      </c>
      <c r="E9" s="133"/>
      <c r="F9" s="133"/>
      <c r="G9" s="133"/>
      <c r="H9" s="133"/>
    </row>
    <row r="10" spans="1:8" ht="21" customHeight="1">
      <c r="A10" s="134"/>
      <c r="B10" s="134"/>
      <c r="C10" s="133"/>
      <c r="D10" s="133"/>
      <c r="E10" s="133"/>
      <c r="F10" s="133"/>
      <c r="G10" s="133"/>
      <c r="H10" s="133"/>
    </row>
    <row r="11" spans="1:8" ht="21" customHeight="1">
      <c r="A11" s="135"/>
      <c r="B11" s="136"/>
      <c r="C11" s="137"/>
      <c r="D11" s="137"/>
      <c r="E11" s="137"/>
      <c r="F11" s="137"/>
      <c r="G11" s="137"/>
      <c r="H11" s="137"/>
    </row>
    <row r="12" spans="1:8" ht="21" customHeight="1">
      <c r="A12" s="135"/>
      <c r="B12" s="136"/>
      <c r="C12" s="137"/>
      <c r="D12" s="137"/>
      <c r="E12" s="137"/>
      <c r="F12" s="137"/>
      <c r="G12" s="137"/>
      <c r="H12" s="137"/>
    </row>
    <row r="13" spans="1:8" ht="21" customHeight="1">
      <c r="A13" s="135"/>
      <c r="B13" s="136"/>
      <c r="C13" s="137"/>
      <c r="D13" s="137"/>
      <c r="E13" s="137"/>
      <c r="F13" s="137"/>
      <c r="G13" s="137"/>
      <c r="H13" s="137"/>
    </row>
    <row r="14" spans="1:8" ht="21" customHeight="1">
      <c r="A14" s="135"/>
      <c r="B14" s="136"/>
      <c r="C14" s="137"/>
      <c r="D14" s="137"/>
      <c r="E14" s="137"/>
      <c r="F14" s="137"/>
      <c r="G14" s="137"/>
      <c r="H14" s="137"/>
    </row>
    <row r="15" spans="1:8" ht="21" customHeight="1">
      <c r="A15" s="135"/>
      <c r="B15" s="136"/>
      <c r="C15" s="137"/>
      <c r="D15" s="137"/>
      <c r="E15" s="137"/>
      <c r="F15" s="137"/>
      <c r="G15" s="137"/>
      <c r="H15" s="137"/>
    </row>
    <row r="16" spans="1:8" ht="21" customHeight="1">
      <c r="A16" s="135"/>
      <c r="B16" s="136"/>
      <c r="C16" s="137"/>
      <c r="D16" s="137"/>
      <c r="E16" s="137"/>
      <c r="F16" s="137"/>
      <c r="G16" s="137"/>
      <c r="H16" s="137"/>
    </row>
    <row r="17" spans="1:8">
      <c r="A17" s="135"/>
      <c r="B17" s="136"/>
      <c r="C17" s="137"/>
      <c r="D17" s="137"/>
      <c r="E17" s="137"/>
      <c r="F17" s="137"/>
      <c r="G17" s="137"/>
      <c r="H17" s="137"/>
    </row>
  </sheetData>
  <mergeCells count="3">
    <mergeCell ref="A2:H2"/>
    <mergeCell ref="A4:B4"/>
    <mergeCell ref="C4:H4"/>
  </mergeCells>
  <phoneticPr fontId="29" type="noConversion"/>
  <pageMargins left="0.70763888888888904" right="0.70763888888888904" top="0.74791666666666701" bottom="0.74791666666666701" header="0.31388888888888899" footer="0.31388888888888899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A19" sqref="A19:IV20"/>
    </sheetView>
  </sheetViews>
  <sheetFormatPr defaultColWidth="9" defaultRowHeight="13.5"/>
  <cols>
    <col min="1" max="1" width="15.75" customWidth="1"/>
    <col min="2" max="2" width="53" customWidth="1"/>
    <col min="3" max="6" width="16.125" customWidth="1"/>
  </cols>
  <sheetData>
    <row r="1" spans="1:6">
      <c r="A1" t="s">
        <v>77</v>
      </c>
    </row>
    <row r="2" spans="1:6" ht="43.5" customHeight="1">
      <c r="A2" s="176" t="s">
        <v>78</v>
      </c>
      <c r="B2" s="176"/>
      <c r="C2" s="176"/>
      <c r="D2" s="176"/>
      <c r="E2" s="176"/>
      <c r="F2" s="176"/>
    </row>
    <row r="3" spans="1:6" ht="20.25" customHeight="1">
      <c r="A3" s="94" t="s">
        <v>0</v>
      </c>
      <c r="B3" s="95"/>
      <c r="C3" s="95"/>
      <c r="D3" s="95"/>
      <c r="E3" s="95"/>
      <c r="F3" s="95" t="s">
        <v>5</v>
      </c>
    </row>
    <row r="4" spans="1:6" ht="28.5" customHeight="1">
      <c r="A4" s="96" t="s">
        <v>79</v>
      </c>
      <c r="B4" s="96" t="s">
        <v>80</v>
      </c>
      <c r="C4" s="96" t="s">
        <v>67</v>
      </c>
      <c r="D4" s="96" t="s">
        <v>81</v>
      </c>
      <c r="E4" s="96" t="s">
        <v>82</v>
      </c>
      <c r="F4" s="96" t="s">
        <v>83</v>
      </c>
    </row>
    <row r="5" spans="1:6" ht="23.25" customHeight="1">
      <c r="A5" s="96"/>
      <c r="B5" s="96" t="s">
        <v>67</v>
      </c>
      <c r="C5" s="97">
        <f>D5+E5</f>
        <v>3068.6000000000004</v>
      </c>
      <c r="D5" s="97">
        <f>SUM(D6:D8)</f>
        <v>2697.8</v>
      </c>
      <c r="E5" s="97">
        <f>SUM(E6:E8)</f>
        <v>370.8</v>
      </c>
      <c r="F5" s="96"/>
    </row>
    <row r="6" spans="1:6" ht="45" customHeight="1">
      <c r="A6" s="118">
        <v>2010101</v>
      </c>
      <c r="B6" s="119" t="s">
        <v>74</v>
      </c>
      <c r="C6" s="97">
        <f>D6+E6</f>
        <v>2645.3</v>
      </c>
      <c r="D6" s="97">
        <f>基本支出!D7</f>
        <v>2274.5</v>
      </c>
      <c r="E6" s="97">
        <f>项目支出预算明细表!E12</f>
        <v>370.8</v>
      </c>
      <c r="F6" s="96"/>
    </row>
    <row r="7" spans="1:6" ht="39.950000000000003" customHeight="1">
      <c r="A7" s="120">
        <v>2210201</v>
      </c>
      <c r="B7" s="120" t="s">
        <v>75</v>
      </c>
      <c r="C7" s="97">
        <f>D7+E7</f>
        <v>218.9</v>
      </c>
      <c r="D7" s="97">
        <f>基本支出!D24</f>
        <v>218.9</v>
      </c>
      <c r="E7" s="97"/>
      <c r="F7" s="121"/>
    </row>
    <row r="8" spans="1:6" ht="42.95" customHeight="1">
      <c r="A8" s="122">
        <v>2080501</v>
      </c>
      <c r="B8" s="118" t="s">
        <v>76</v>
      </c>
      <c r="C8" s="97">
        <f>D8+E8</f>
        <v>204.4</v>
      </c>
      <c r="D8" s="97">
        <f>基本支出!D26</f>
        <v>204.4</v>
      </c>
      <c r="E8" s="97"/>
      <c r="F8" s="121"/>
    </row>
    <row r="9" spans="1:6" ht="21" customHeight="1">
      <c r="A9" s="121"/>
      <c r="B9" s="121"/>
      <c r="C9" s="97"/>
      <c r="D9" s="97"/>
      <c r="E9" s="97"/>
      <c r="F9" s="121"/>
    </row>
    <row r="10" spans="1:6" ht="21" customHeight="1">
      <c r="A10" s="121"/>
      <c r="B10" s="121"/>
      <c r="C10" s="97"/>
      <c r="D10" s="97"/>
      <c r="E10" s="97"/>
      <c r="F10" s="121"/>
    </row>
    <row r="11" spans="1:6" ht="21" customHeight="1">
      <c r="A11" s="121"/>
      <c r="B11" s="121"/>
      <c r="C11" s="97"/>
      <c r="D11" s="97"/>
      <c r="E11" s="97"/>
      <c r="F11" s="121"/>
    </row>
    <row r="12" spans="1:6" ht="21" customHeight="1">
      <c r="A12" s="121"/>
      <c r="B12" s="121"/>
      <c r="C12" s="97"/>
      <c r="D12" s="97"/>
      <c r="E12" s="97"/>
      <c r="F12" s="121"/>
    </row>
    <row r="13" spans="1:6" ht="21" customHeight="1">
      <c r="A13" s="121"/>
      <c r="B13" s="121"/>
      <c r="C13" s="97"/>
      <c r="D13" s="97"/>
      <c r="E13" s="97"/>
      <c r="F13" s="121"/>
    </row>
    <row r="14" spans="1:6" ht="21" customHeight="1">
      <c r="A14" s="121"/>
      <c r="B14" s="121"/>
      <c r="C14" s="97"/>
      <c r="D14" s="97"/>
      <c r="E14" s="97"/>
      <c r="F14" s="121"/>
    </row>
    <row r="15" spans="1:6" ht="21" customHeight="1">
      <c r="A15" s="121"/>
      <c r="B15" s="121"/>
      <c r="C15" s="97"/>
      <c r="D15" s="97"/>
      <c r="E15" s="97"/>
      <c r="F15" s="121"/>
    </row>
    <row r="16" spans="1:6" ht="21" customHeight="1">
      <c r="A16" s="121"/>
      <c r="B16" s="121"/>
      <c r="C16" s="97"/>
      <c r="D16" s="97"/>
      <c r="E16" s="97"/>
      <c r="F16" s="121"/>
    </row>
    <row r="17" spans="1:6" ht="21" customHeight="1">
      <c r="A17" s="121"/>
      <c r="B17" s="121"/>
      <c r="C17" s="97"/>
      <c r="D17" s="97"/>
      <c r="E17" s="97"/>
      <c r="F17" s="121"/>
    </row>
    <row r="18" spans="1:6" ht="21" customHeight="1">
      <c r="A18" s="121"/>
      <c r="B18" s="121"/>
      <c r="C18" s="97"/>
      <c r="D18" s="97"/>
      <c r="E18" s="97"/>
      <c r="F18" s="121"/>
    </row>
    <row r="19" spans="1:6" ht="21" customHeight="1"/>
  </sheetData>
  <mergeCells count="1">
    <mergeCell ref="A2:F2"/>
  </mergeCells>
  <phoneticPr fontId="29" type="noConversion"/>
  <pageMargins left="0.70763888888888904" right="0.70763888888888904" top="0.74791666666666701" bottom="0.74791666666666701" header="0.31388888888888899" footer="0.31388888888888899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B1:H111"/>
  <sheetViews>
    <sheetView workbookViewId="0">
      <pane ySplit="5" topLeftCell="A6" activePane="bottomLeft" state="frozen"/>
      <selection pane="bottomLeft" activeCell="L6" sqref="L6:O111"/>
    </sheetView>
  </sheetViews>
  <sheetFormatPr defaultColWidth="9" defaultRowHeight="13.5"/>
  <cols>
    <col min="1" max="1" width="4.75" customWidth="1"/>
    <col min="2" max="3" width="9.75" customWidth="1"/>
    <col min="4" max="4" width="39.75" customWidth="1"/>
    <col min="5" max="8" width="16.125" customWidth="1"/>
  </cols>
  <sheetData>
    <row r="1" spans="2:8">
      <c r="B1" t="s">
        <v>84</v>
      </c>
    </row>
    <row r="2" spans="2:8" ht="34.5" customHeight="1">
      <c r="B2" s="176" t="s">
        <v>85</v>
      </c>
      <c r="C2" s="176"/>
      <c r="D2" s="176"/>
      <c r="E2" s="176"/>
      <c r="F2" s="176"/>
      <c r="G2" s="176"/>
      <c r="H2" s="176"/>
    </row>
    <row r="3" spans="2:8" ht="20.25" customHeight="1">
      <c r="B3" s="94" t="s">
        <v>0</v>
      </c>
      <c r="C3" s="94"/>
      <c r="D3" s="95"/>
      <c r="E3" s="95"/>
      <c r="F3" s="95"/>
      <c r="G3" s="95"/>
      <c r="H3" s="95" t="s">
        <v>5</v>
      </c>
    </row>
    <row r="4" spans="2:8" ht="16.5" customHeight="1">
      <c r="B4" s="177" t="s">
        <v>86</v>
      </c>
      <c r="C4" s="178"/>
      <c r="D4" s="179" t="s">
        <v>87</v>
      </c>
      <c r="E4" s="179" t="s">
        <v>67</v>
      </c>
      <c r="F4" s="179" t="s">
        <v>81</v>
      </c>
      <c r="G4" s="179" t="s">
        <v>82</v>
      </c>
      <c r="H4" s="179" t="s">
        <v>83</v>
      </c>
    </row>
    <row r="5" spans="2:8" ht="16.5" customHeight="1">
      <c r="B5" s="96" t="s">
        <v>88</v>
      </c>
      <c r="C5" s="96" t="s">
        <v>89</v>
      </c>
      <c r="D5" s="180"/>
      <c r="E5" s="180"/>
      <c r="F5" s="180"/>
      <c r="G5" s="180"/>
      <c r="H5" s="180"/>
    </row>
    <row r="6" spans="2:8" ht="23.25" customHeight="1">
      <c r="B6" s="96"/>
      <c r="C6" s="96"/>
      <c r="D6" s="96" t="s">
        <v>67</v>
      </c>
      <c r="E6" s="97">
        <v>3068.6</v>
      </c>
      <c r="F6" s="97">
        <v>2697.8</v>
      </c>
      <c r="G6" s="97">
        <v>370.8</v>
      </c>
      <c r="H6" s="96"/>
    </row>
    <row r="7" spans="2:8" ht="17.100000000000001" customHeight="1">
      <c r="B7" s="98" t="s">
        <v>90</v>
      </c>
      <c r="C7" s="99"/>
      <c r="D7" s="100" t="s">
        <v>91</v>
      </c>
      <c r="E7" s="101">
        <v>2124.3000000000002</v>
      </c>
      <c r="F7" s="101">
        <v>2124.3000000000002</v>
      </c>
      <c r="G7" s="101">
        <v>0</v>
      </c>
      <c r="H7" s="102"/>
    </row>
    <row r="8" spans="2:8" ht="17.100000000000001" customHeight="1">
      <c r="B8" s="103"/>
      <c r="C8" s="104" t="s">
        <v>92</v>
      </c>
      <c r="D8" s="105" t="s">
        <v>93</v>
      </c>
      <c r="E8" s="101">
        <v>1219.5999999999999</v>
      </c>
      <c r="F8" s="101">
        <v>1219.5999999999999</v>
      </c>
      <c r="G8" s="101"/>
      <c r="H8" s="102"/>
    </row>
    <row r="9" spans="2:8" ht="17.100000000000001" customHeight="1">
      <c r="B9" s="103"/>
      <c r="C9" s="104" t="s">
        <v>94</v>
      </c>
      <c r="D9" s="105" t="s">
        <v>95</v>
      </c>
      <c r="E9" s="101">
        <v>685.8</v>
      </c>
      <c r="F9" s="101">
        <v>685.8</v>
      </c>
      <c r="G9" s="101"/>
      <c r="H9" s="102"/>
    </row>
    <row r="10" spans="2:8" ht="17.100000000000001" customHeight="1">
      <c r="B10" s="103"/>
      <c r="C10" s="104" t="s">
        <v>96</v>
      </c>
      <c r="D10" s="105" t="s">
        <v>97</v>
      </c>
      <c r="E10" s="101">
        <v>0</v>
      </c>
      <c r="F10" s="101"/>
      <c r="G10" s="101"/>
      <c r="H10" s="102"/>
    </row>
    <row r="11" spans="2:8" ht="17.100000000000001" customHeight="1">
      <c r="B11" s="98"/>
      <c r="C11" s="104" t="s">
        <v>98</v>
      </c>
      <c r="D11" s="106" t="s">
        <v>99</v>
      </c>
      <c r="E11" s="101">
        <v>0</v>
      </c>
      <c r="F11" s="101"/>
      <c r="G11" s="101"/>
      <c r="H11" s="102"/>
    </row>
    <row r="12" spans="2:8" ht="17.100000000000001" customHeight="1">
      <c r="B12" s="103"/>
      <c r="C12" s="104" t="s">
        <v>100</v>
      </c>
      <c r="D12" s="107" t="s">
        <v>101</v>
      </c>
      <c r="E12" s="101">
        <v>0</v>
      </c>
      <c r="F12" s="101"/>
      <c r="G12" s="101"/>
      <c r="H12" s="102"/>
    </row>
    <row r="13" spans="2:8" ht="17.100000000000001" customHeight="1">
      <c r="B13" s="103"/>
      <c r="C13" s="104" t="s">
        <v>102</v>
      </c>
      <c r="D13" s="107" t="s">
        <v>103</v>
      </c>
      <c r="E13" s="101">
        <v>0</v>
      </c>
      <c r="F13" s="101"/>
      <c r="G13" s="101"/>
      <c r="H13" s="102"/>
    </row>
    <row r="14" spans="2:8" ht="17.100000000000001" customHeight="1">
      <c r="B14" s="103"/>
      <c r="C14" s="104" t="s">
        <v>104</v>
      </c>
      <c r="D14" s="107" t="s">
        <v>105</v>
      </c>
      <c r="E14" s="101">
        <v>0</v>
      </c>
      <c r="F14" s="101"/>
      <c r="G14" s="101"/>
      <c r="H14" s="102"/>
    </row>
    <row r="15" spans="2:8" ht="17.100000000000001" customHeight="1">
      <c r="B15" s="103"/>
      <c r="C15" s="104" t="s">
        <v>106</v>
      </c>
      <c r="D15" s="107" t="s">
        <v>107</v>
      </c>
      <c r="E15" s="101">
        <v>0</v>
      </c>
      <c r="F15" s="101"/>
      <c r="G15" s="101"/>
      <c r="H15" s="102"/>
    </row>
    <row r="16" spans="2:8" ht="17.100000000000001" customHeight="1">
      <c r="B16" s="108"/>
      <c r="C16" s="109" t="s">
        <v>108</v>
      </c>
      <c r="D16" s="105" t="s">
        <v>109</v>
      </c>
      <c r="E16" s="101">
        <v>218.9</v>
      </c>
      <c r="F16" s="101">
        <v>218.9</v>
      </c>
      <c r="G16" s="101"/>
      <c r="H16" s="102"/>
    </row>
    <row r="17" spans="2:8" ht="17.100000000000001" customHeight="1">
      <c r="B17" s="98"/>
      <c r="C17" s="104" t="s">
        <v>110</v>
      </c>
      <c r="D17" s="103" t="s">
        <v>111</v>
      </c>
      <c r="E17" s="101">
        <v>0</v>
      </c>
      <c r="F17" s="101"/>
      <c r="G17" s="101"/>
      <c r="H17" s="102"/>
    </row>
    <row r="18" spans="2:8" ht="17.100000000000001" customHeight="1">
      <c r="B18" s="98"/>
      <c r="C18" s="104" t="s">
        <v>112</v>
      </c>
      <c r="D18" s="105" t="s">
        <v>113</v>
      </c>
      <c r="E18" s="101">
        <v>0</v>
      </c>
      <c r="F18" s="101"/>
      <c r="G18" s="101"/>
      <c r="H18" s="102"/>
    </row>
    <row r="19" spans="2:8" ht="17.100000000000001" customHeight="1">
      <c r="B19" s="103"/>
      <c r="C19" s="104" t="s">
        <v>114</v>
      </c>
      <c r="D19" s="105" t="s">
        <v>115</v>
      </c>
      <c r="E19" s="101">
        <v>0</v>
      </c>
      <c r="F19" s="101"/>
      <c r="G19" s="101"/>
      <c r="H19" s="102"/>
    </row>
    <row r="20" spans="2:8" ht="17.100000000000001" customHeight="1">
      <c r="B20" s="110">
        <v>302</v>
      </c>
      <c r="C20" s="111"/>
      <c r="D20" s="112" t="s">
        <v>116</v>
      </c>
      <c r="E20" s="101">
        <v>746.5</v>
      </c>
      <c r="F20" s="101">
        <v>375.7</v>
      </c>
      <c r="G20" s="101">
        <v>370.8</v>
      </c>
      <c r="H20" s="102"/>
    </row>
    <row r="21" spans="2:8" ht="17.100000000000001" customHeight="1">
      <c r="B21" s="108"/>
      <c r="C21" s="104" t="s">
        <v>92</v>
      </c>
      <c r="D21" s="105" t="s">
        <v>117</v>
      </c>
      <c r="E21" s="101">
        <v>121.6</v>
      </c>
      <c r="F21" s="101">
        <v>111.6</v>
      </c>
      <c r="G21" s="101">
        <v>10</v>
      </c>
      <c r="H21" s="102"/>
    </row>
    <row r="22" spans="2:8" ht="17.100000000000001" customHeight="1">
      <c r="B22" s="108"/>
      <c r="C22" s="104" t="s">
        <v>94</v>
      </c>
      <c r="D22" s="105" t="s">
        <v>118</v>
      </c>
      <c r="E22" s="101">
        <v>0</v>
      </c>
      <c r="F22" s="101"/>
      <c r="G22" s="101"/>
      <c r="H22" s="102"/>
    </row>
    <row r="23" spans="2:8" ht="17.100000000000001" customHeight="1">
      <c r="B23" s="108"/>
      <c r="C23" s="104" t="s">
        <v>119</v>
      </c>
      <c r="D23" s="105" t="s">
        <v>120</v>
      </c>
      <c r="E23" s="101">
        <v>0</v>
      </c>
      <c r="F23" s="101"/>
      <c r="G23" s="101"/>
      <c r="H23" s="102"/>
    </row>
    <row r="24" spans="2:8" ht="17.100000000000001" customHeight="1">
      <c r="B24" s="108"/>
      <c r="C24" s="104" t="s">
        <v>121</v>
      </c>
      <c r="D24" s="105" t="s">
        <v>122</v>
      </c>
      <c r="E24" s="101">
        <v>0</v>
      </c>
      <c r="F24" s="101"/>
      <c r="G24" s="101"/>
      <c r="H24" s="102"/>
    </row>
    <row r="25" spans="2:8" ht="17.100000000000001" customHeight="1">
      <c r="B25" s="110"/>
      <c r="C25" s="104" t="s">
        <v>110</v>
      </c>
      <c r="D25" s="105" t="s">
        <v>123</v>
      </c>
      <c r="E25" s="101">
        <v>0</v>
      </c>
      <c r="F25" s="101"/>
      <c r="G25" s="101"/>
      <c r="H25" s="102"/>
    </row>
    <row r="26" spans="2:8" ht="17.100000000000001" customHeight="1">
      <c r="B26" s="108"/>
      <c r="C26" s="104" t="s">
        <v>124</v>
      </c>
      <c r="D26" s="105" t="s">
        <v>125</v>
      </c>
      <c r="E26" s="101">
        <v>29.2</v>
      </c>
      <c r="F26" s="101">
        <v>29.2</v>
      </c>
      <c r="G26" s="101"/>
      <c r="H26" s="102"/>
    </row>
    <row r="27" spans="2:8" ht="17.100000000000001" customHeight="1">
      <c r="B27" s="108"/>
      <c r="C27" s="104" t="s">
        <v>98</v>
      </c>
      <c r="D27" s="105" t="s">
        <v>126</v>
      </c>
      <c r="E27" s="101">
        <v>0</v>
      </c>
      <c r="F27" s="101"/>
      <c r="G27" s="101"/>
      <c r="H27" s="102"/>
    </row>
    <row r="28" spans="2:8" ht="17.100000000000001" customHeight="1">
      <c r="B28" s="108"/>
      <c r="C28" s="104" t="s">
        <v>100</v>
      </c>
      <c r="D28" s="105" t="s">
        <v>127</v>
      </c>
      <c r="E28" s="101">
        <v>0</v>
      </c>
      <c r="F28" s="101"/>
      <c r="G28" s="101"/>
      <c r="H28" s="102"/>
    </row>
    <row r="29" spans="2:8" ht="17.100000000000001" customHeight="1">
      <c r="B29" s="108"/>
      <c r="C29" s="104" t="s">
        <v>104</v>
      </c>
      <c r="D29" s="105" t="s">
        <v>128</v>
      </c>
      <c r="E29" s="101">
        <v>0</v>
      </c>
      <c r="F29" s="101"/>
      <c r="G29" s="101"/>
      <c r="H29" s="102"/>
    </row>
    <row r="30" spans="2:8" ht="17.100000000000001" customHeight="1">
      <c r="B30" s="113"/>
      <c r="C30" s="104" t="s">
        <v>112</v>
      </c>
      <c r="D30" s="105" t="s">
        <v>129</v>
      </c>
      <c r="E30" s="101">
        <v>0</v>
      </c>
      <c r="F30" s="101"/>
      <c r="G30" s="101"/>
      <c r="H30" s="102"/>
    </row>
    <row r="31" spans="2:8" ht="17.100000000000001" customHeight="1">
      <c r="B31" s="113"/>
      <c r="C31" s="104" t="s">
        <v>130</v>
      </c>
      <c r="D31" s="105" t="s">
        <v>131</v>
      </c>
      <c r="E31" s="101">
        <v>0</v>
      </c>
      <c r="F31" s="101"/>
      <c r="G31" s="101"/>
      <c r="H31" s="102"/>
    </row>
    <row r="32" spans="2:8" ht="17.100000000000001" customHeight="1">
      <c r="B32" s="113"/>
      <c r="C32" s="104" t="s">
        <v>132</v>
      </c>
      <c r="D32" s="105" t="s">
        <v>133</v>
      </c>
      <c r="E32" s="101">
        <v>0</v>
      </c>
      <c r="F32" s="101"/>
      <c r="G32" s="101"/>
      <c r="H32" s="102"/>
    </row>
    <row r="33" spans="2:8" ht="17.100000000000001" customHeight="1">
      <c r="B33" s="113"/>
      <c r="C33" s="104" t="s">
        <v>134</v>
      </c>
      <c r="D33" s="105" t="s">
        <v>135</v>
      </c>
      <c r="E33" s="101">
        <v>193.1</v>
      </c>
      <c r="F33" s="101">
        <v>193.1</v>
      </c>
      <c r="G33" s="101"/>
      <c r="H33" s="102"/>
    </row>
    <row r="34" spans="2:8" ht="17.100000000000001" customHeight="1">
      <c r="B34" s="113"/>
      <c r="C34" s="104" t="s">
        <v>136</v>
      </c>
      <c r="D34" s="105" t="s">
        <v>137</v>
      </c>
      <c r="E34" s="101">
        <v>0</v>
      </c>
      <c r="F34" s="101"/>
      <c r="G34" s="101"/>
      <c r="H34" s="102"/>
    </row>
    <row r="35" spans="2:8" ht="17.100000000000001" customHeight="1">
      <c r="B35" s="113"/>
      <c r="C35" s="104" t="s">
        <v>138</v>
      </c>
      <c r="D35" s="105" t="s">
        <v>139</v>
      </c>
      <c r="E35" s="101">
        <v>30</v>
      </c>
      <c r="F35" s="101"/>
      <c r="G35" s="101">
        <v>30</v>
      </c>
      <c r="H35" s="102"/>
    </row>
    <row r="36" spans="2:8" ht="17.100000000000001" customHeight="1">
      <c r="B36" s="113"/>
      <c r="C36" s="104" t="s">
        <v>140</v>
      </c>
      <c r="D36" s="105" t="s">
        <v>141</v>
      </c>
      <c r="E36" s="101">
        <v>0</v>
      </c>
      <c r="F36" s="101"/>
      <c r="G36" s="101"/>
      <c r="H36" s="102"/>
    </row>
    <row r="37" spans="2:8" ht="17.100000000000001" customHeight="1">
      <c r="B37" s="110"/>
      <c r="C37" s="104" t="s">
        <v>142</v>
      </c>
      <c r="D37" s="105" t="s">
        <v>143</v>
      </c>
      <c r="E37" s="101">
        <v>0</v>
      </c>
      <c r="F37" s="101"/>
      <c r="G37" s="101"/>
      <c r="H37" s="102"/>
    </row>
    <row r="38" spans="2:8" ht="17.100000000000001" customHeight="1">
      <c r="B38" s="113"/>
      <c r="C38" s="104" t="s">
        <v>144</v>
      </c>
      <c r="D38" s="105" t="s">
        <v>145</v>
      </c>
      <c r="E38" s="101">
        <v>0</v>
      </c>
      <c r="F38" s="101"/>
      <c r="G38" s="101"/>
      <c r="H38" s="102"/>
    </row>
    <row r="39" spans="2:8" ht="17.100000000000001" customHeight="1">
      <c r="B39" s="113"/>
      <c r="C39" s="104" t="s">
        <v>146</v>
      </c>
      <c r="D39" s="105" t="s">
        <v>147</v>
      </c>
      <c r="E39" s="101">
        <v>0</v>
      </c>
      <c r="F39" s="101"/>
      <c r="G39" s="101"/>
      <c r="H39" s="102"/>
    </row>
    <row r="40" spans="2:8" ht="17.100000000000001" customHeight="1">
      <c r="B40" s="98"/>
      <c r="C40" s="104" t="s">
        <v>96</v>
      </c>
      <c r="D40" s="105" t="s">
        <v>148</v>
      </c>
      <c r="E40" s="101">
        <v>0</v>
      </c>
      <c r="F40" s="101"/>
      <c r="G40" s="101"/>
      <c r="H40" s="102"/>
    </row>
    <row r="41" spans="2:8" ht="17.100000000000001" customHeight="1">
      <c r="B41" s="113"/>
      <c r="C41" s="104" t="s">
        <v>149</v>
      </c>
      <c r="D41" s="105" t="s">
        <v>150</v>
      </c>
      <c r="E41" s="101">
        <v>16.8</v>
      </c>
      <c r="F41" s="101">
        <v>16.8</v>
      </c>
      <c r="G41" s="101"/>
      <c r="H41" s="102"/>
    </row>
    <row r="42" spans="2:8" ht="17.100000000000001" customHeight="1">
      <c r="B42" s="113"/>
      <c r="C42" s="104" t="s">
        <v>151</v>
      </c>
      <c r="D42" s="105" t="s">
        <v>152</v>
      </c>
      <c r="E42" s="101">
        <v>0</v>
      </c>
      <c r="F42" s="101"/>
      <c r="G42" s="101"/>
      <c r="H42" s="102"/>
    </row>
    <row r="43" spans="2:8" ht="17.100000000000001" customHeight="1">
      <c r="B43" s="98"/>
      <c r="C43" s="104" t="s">
        <v>153</v>
      </c>
      <c r="D43" s="105" t="s">
        <v>154</v>
      </c>
      <c r="E43" s="101">
        <v>40</v>
      </c>
      <c r="F43" s="101"/>
      <c r="G43" s="101">
        <v>40</v>
      </c>
      <c r="H43" s="102"/>
    </row>
    <row r="44" spans="2:8" ht="17.100000000000001" customHeight="1">
      <c r="B44" s="98"/>
      <c r="C44" s="104" t="s">
        <v>106</v>
      </c>
      <c r="D44" s="105" t="s">
        <v>155</v>
      </c>
      <c r="E44" s="101">
        <v>0</v>
      </c>
      <c r="F44" s="101"/>
      <c r="G44" s="101"/>
      <c r="H44" s="102"/>
    </row>
    <row r="45" spans="2:8" ht="17.100000000000001" customHeight="1">
      <c r="B45" s="113"/>
      <c r="C45" s="104" t="s">
        <v>156</v>
      </c>
      <c r="D45" s="105" t="s">
        <v>157</v>
      </c>
      <c r="E45" s="101">
        <v>25</v>
      </c>
      <c r="F45" s="101">
        <v>25</v>
      </c>
      <c r="G45" s="101"/>
      <c r="H45" s="102"/>
    </row>
    <row r="46" spans="2:8" ht="17.100000000000001" customHeight="1">
      <c r="B46" s="113"/>
      <c r="C46" s="104" t="s">
        <v>108</v>
      </c>
      <c r="D46" s="105" t="s">
        <v>158</v>
      </c>
      <c r="E46" s="101">
        <v>0</v>
      </c>
      <c r="F46" s="101"/>
      <c r="G46" s="101"/>
      <c r="H46" s="102"/>
    </row>
    <row r="47" spans="2:8" ht="17.100000000000001" customHeight="1">
      <c r="B47" s="98"/>
      <c r="C47" s="104" t="s">
        <v>114</v>
      </c>
      <c r="D47" s="105" t="s">
        <v>159</v>
      </c>
      <c r="E47" s="101">
        <v>290.8</v>
      </c>
      <c r="F47" s="101"/>
      <c r="G47" s="101">
        <v>290.8</v>
      </c>
      <c r="H47" s="102"/>
    </row>
    <row r="48" spans="2:8" ht="17.100000000000001" customHeight="1">
      <c r="B48" s="98">
        <v>303</v>
      </c>
      <c r="C48" s="99"/>
      <c r="D48" s="100" t="s">
        <v>160</v>
      </c>
      <c r="E48" s="101">
        <v>197.8</v>
      </c>
      <c r="F48" s="101">
        <v>197.8</v>
      </c>
      <c r="G48" s="101">
        <v>0</v>
      </c>
      <c r="H48" s="102"/>
    </row>
    <row r="49" spans="2:8" ht="17.100000000000001" customHeight="1">
      <c r="B49" s="113"/>
      <c r="C49" s="104" t="s">
        <v>119</v>
      </c>
      <c r="D49" s="103" t="s">
        <v>161</v>
      </c>
      <c r="E49" s="101">
        <v>0</v>
      </c>
      <c r="F49" s="101"/>
      <c r="G49" s="101"/>
      <c r="H49" s="102"/>
    </row>
    <row r="50" spans="2:8" ht="17.100000000000001" customHeight="1">
      <c r="B50" s="113"/>
      <c r="C50" s="104" t="s">
        <v>121</v>
      </c>
      <c r="D50" s="103" t="s">
        <v>162</v>
      </c>
      <c r="E50" s="101">
        <v>0</v>
      </c>
      <c r="F50" s="101"/>
      <c r="G50" s="101"/>
      <c r="H50" s="102"/>
    </row>
    <row r="51" spans="2:8" ht="17.100000000000001" customHeight="1">
      <c r="B51" s="113"/>
      <c r="C51" s="104" t="s">
        <v>110</v>
      </c>
      <c r="D51" s="103" t="s">
        <v>163</v>
      </c>
      <c r="E51" s="101">
        <v>0</v>
      </c>
      <c r="F51" s="101"/>
      <c r="G51" s="101"/>
      <c r="H51" s="102"/>
    </row>
    <row r="52" spans="2:8" ht="17.100000000000001" customHeight="1">
      <c r="B52" s="113"/>
      <c r="C52" s="104" t="s">
        <v>124</v>
      </c>
      <c r="D52" s="103" t="s">
        <v>164</v>
      </c>
      <c r="E52" s="101">
        <v>0</v>
      </c>
      <c r="F52" s="101"/>
      <c r="G52" s="101"/>
      <c r="H52" s="102"/>
    </row>
    <row r="53" spans="2:8" ht="17.100000000000001" customHeight="1">
      <c r="B53" s="113"/>
      <c r="C53" s="104" t="s">
        <v>100</v>
      </c>
      <c r="D53" s="103" t="s">
        <v>165</v>
      </c>
      <c r="E53" s="101">
        <v>0</v>
      </c>
      <c r="F53" s="101"/>
      <c r="G53" s="101"/>
      <c r="H53" s="102"/>
    </row>
    <row r="54" spans="2:8" ht="17.100000000000001" customHeight="1">
      <c r="B54" s="113"/>
      <c r="C54" s="104" t="s">
        <v>98</v>
      </c>
      <c r="D54" s="103" t="s">
        <v>166</v>
      </c>
      <c r="E54" s="101">
        <v>0</v>
      </c>
      <c r="F54" s="101"/>
      <c r="G54" s="101"/>
      <c r="H54" s="102"/>
    </row>
    <row r="55" spans="2:8" ht="17.100000000000001" customHeight="1">
      <c r="B55" s="113"/>
      <c r="C55" s="104" t="s">
        <v>102</v>
      </c>
      <c r="D55" s="103" t="s">
        <v>167</v>
      </c>
      <c r="E55" s="101">
        <v>0</v>
      </c>
      <c r="F55" s="101"/>
      <c r="G55" s="101"/>
      <c r="H55" s="102"/>
    </row>
    <row r="56" spans="2:8" ht="17.100000000000001" customHeight="1">
      <c r="B56" s="114"/>
      <c r="C56" s="104" t="s">
        <v>92</v>
      </c>
      <c r="D56" s="103" t="s">
        <v>168</v>
      </c>
      <c r="E56" s="101">
        <v>89.3</v>
      </c>
      <c r="F56" s="101">
        <v>89.3</v>
      </c>
      <c r="G56" s="101"/>
      <c r="H56" s="102"/>
    </row>
    <row r="57" spans="2:8" ht="17.100000000000001" customHeight="1">
      <c r="B57" s="114"/>
      <c r="C57" s="104" t="s">
        <v>94</v>
      </c>
      <c r="D57" s="103" t="s">
        <v>169</v>
      </c>
      <c r="E57" s="101">
        <v>108.5</v>
      </c>
      <c r="F57" s="101">
        <v>108.5</v>
      </c>
      <c r="G57" s="101"/>
      <c r="H57" s="102"/>
    </row>
    <row r="58" spans="2:8" ht="17.100000000000001" customHeight="1">
      <c r="B58" s="114"/>
      <c r="C58" s="104" t="s">
        <v>96</v>
      </c>
      <c r="D58" s="103" t="s">
        <v>170</v>
      </c>
      <c r="E58" s="101">
        <v>0</v>
      </c>
      <c r="F58" s="101"/>
      <c r="G58" s="101"/>
      <c r="H58" s="102"/>
    </row>
    <row r="59" spans="2:8" ht="17.100000000000001" customHeight="1">
      <c r="B59" s="113"/>
      <c r="C59" s="104" t="s">
        <v>114</v>
      </c>
      <c r="D59" s="103" t="s">
        <v>171</v>
      </c>
      <c r="E59" s="101">
        <v>0</v>
      </c>
      <c r="F59" s="101"/>
      <c r="G59" s="101"/>
      <c r="H59" s="102"/>
    </row>
    <row r="60" spans="2:8" s="93" customFormat="1" ht="17.100000000000001" customHeight="1">
      <c r="B60" s="98">
        <v>307</v>
      </c>
      <c r="C60" s="99"/>
      <c r="D60" s="100" t="s">
        <v>32</v>
      </c>
      <c r="E60" s="101">
        <v>0</v>
      </c>
      <c r="F60" s="101">
        <v>0</v>
      </c>
      <c r="G60" s="101">
        <v>0</v>
      </c>
      <c r="H60" s="102"/>
    </row>
    <row r="61" spans="2:8" s="93" customFormat="1" ht="17.100000000000001" customHeight="1">
      <c r="B61" s="108"/>
      <c r="C61" s="104" t="s">
        <v>92</v>
      </c>
      <c r="D61" s="105" t="s">
        <v>172</v>
      </c>
      <c r="E61" s="101">
        <v>0</v>
      </c>
      <c r="F61" s="101"/>
      <c r="G61" s="101"/>
      <c r="H61" s="102"/>
    </row>
    <row r="62" spans="2:8" s="93" customFormat="1" ht="17.100000000000001" customHeight="1">
      <c r="B62" s="108"/>
      <c r="C62" s="104" t="s">
        <v>94</v>
      </c>
      <c r="D62" s="105" t="s">
        <v>173</v>
      </c>
      <c r="E62" s="101">
        <v>0</v>
      </c>
      <c r="F62" s="101"/>
      <c r="G62" s="101"/>
      <c r="H62" s="102"/>
    </row>
    <row r="63" spans="2:8" s="93" customFormat="1" ht="17.100000000000001" customHeight="1">
      <c r="B63" s="108"/>
      <c r="C63" s="108" t="s">
        <v>96</v>
      </c>
      <c r="D63" s="105" t="s">
        <v>174</v>
      </c>
      <c r="E63" s="101">
        <v>0</v>
      </c>
      <c r="F63" s="101"/>
      <c r="G63" s="101"/>
      <c r="H63" s="102"/>
    </row>
    <row r="64" spans="2:8" s="93" customFormat="1" ht="17.100000000000001" customHeight="1">
      <c r="B64" s="108"/>
      <c r="C64" s="108" t="s">
        <v>119</v>
      </c>
      <c r="D64" s="105" t="s">
        <v>175</v>
      </c>
      <c r="E64" s="101">
        <v>0</v>
      </c>
      <c r="F64" s="101"/>
      <c r="G64" s="101"/>
      <c r="H64" s="102"/>
    </row>
    <row r="65" spans="2:8" s="93" customFormat="1" ht="17.100000000000001" customHeight="1">
      <c r="B65" s="98">
        <v>309</v>
      </c>
      <c r="C65" s="115"/>
      <c r="D65" s="100" t="s">
        <v>34</v>
      </c>
      <c r="E65" s="101">
        <v>0</v>
      </c>
      <c r="F65" s="101">
        <v>0</v>
      </c>
      <c r="G65" s="101">
        <v>0</v>
      </c>
      <c r="H65" s="116"/>
    </row>
    <row r="66" spans="2:8" s="93" customFormat="1" ht="17.100000000000001" customHeight="1">
      <c r="B66" s="108"/>
      <c r="C66" s="104" t="s">
        <v>92</v>
      </c>
      <c r="D66" s="105" t="s">
        <v>176</v>
      </c>
      <c r="E66" s="101">
        <v>0</v>
      </c>
      <c r="F66" s="101"/>
      <c r="G66" s="101"/>
      <c r="H66" s="102"/>
    </row>
    <row r="67" spans="2:8" s="93" customFormat="1" ht="17.100000000000001" customHeight="1">
      <c r="B67" s="113"/>
      <c r="C67" s="104" t="s">
        <v>121</v>
      </c>
      <c r="D67" s="105" t="s">
        <v>177</v>
      </c>
      <c r="E67" s="101">
        <v>0</v>
      </c>
      <c r="F67" s="101"/>
      <c r="G67" s="101"/>
      <c r="H67" s="102"/>
    </row>
    <row r="68" spans="2:8" s="93" customFormat="1" ht="17.100000000000001" customHeight="1">
      <c r="B68" s="113"/>
      <c r="C68" s="104" t="s">
        <v>108</v>
      </c>
      <c r="D68" s="105" t="s">
        <v>178</v>
      </c>
      <c r="E68" s="101">
        <v>0</v>
      </c>
      <c r="F68" s="101"/>
      <c r="G68" s="101"/>
      <c r="H68" s="102"/>
    </row>
    <row r="69" spans="2:8" s="93" customFormat="1" ht="17.100000000000001" customHeight="1">
      <c r="B69" s="113"/>
      <c r="C69" s="104" t="s">
        <v>94</v>
      </c>
      <c r="D69" s="105" t="s">
        <v>179</v>
      </c>
      <c r="E69" s="101">
        <v>0</v>
      </c>
      <c r="F69" s="101"/>
      <c r="G69" s="101"/>
      <c r="H69" s="102"/>
    </row>
    <row r="70" spans="2:8" s="93" customFormat="1" ht="17.100000000000001" customHeight="1">
      <c r="B70" s="113"/>
      <c r="C70" s="104" t="s">
        <v>96</v>
      </c>
      <c r="D70" s="105" t="s">
        <v>180</v>
      </c>
      <c r="E70" s="101">
        <v>0</v>
      </c>
      <c r="F70" s="101"/>
      <c r="G70" s="101"/>
      <c r="H70" s="102"/>
    </row>
    <row r="71" spans="2:8" s="93" customFormat="1" ht="17.100000000000001" customHeight="1">
      <c r="B71" s="113"/>
      <c r="C71" s="104" t="s">
        <v>124</v>
      </c>
      <c r="D71" s="105" t="s">
        <v>181</v>
      </c>
      <c r="E71" s="101">
        <v>0</v>
      </c>
      <c r="F71" s="101"/>
      <c r="G71" s="101"/>
      <c r="H71" s="102"/>
    </row>
    <row r="72" spans="2:8" s="93" customFormat="1" ht="17.100000000000001" customHeight="1">
      <c r="B72" s="113"/>
      <c r="C72" s="104" t="s">
        <v>110</v>
      </c>
      <c r="D72" s="105" t="s">
        <v>182</v>
      </c>
      <c r="E72" s="101">
        <v>0</v>
      </c>
      <c r="F72" s="101"/>
      <c r="G72" s="101"/>
      <c r="H72" s="102"/>
    </row>
    <row r="73" spans="2:8" s="93" customFormat="1" ht="17.100000000000001" customHeight="1">
      <c r="B73" s="113"/>
      <c r="C73" s="104" t="s">
        <v>98</v>
      </c>
      <c r="D73" s="105" t="s">
        <v>183</v>
      </c>
      <c r="E73" s="101">
        <v>0</v>
      </c>
      <c r="F73" s="101"/>
      <c r="G73" s="101"/>
      <c r="H73" s="102"/>
    </row>
    <row r="74" spans="2:8" s="93" customFormat="1" ht="17.100000000000001" customHeight="1">
      <c r="B74" s="113"/>
      <c r="C74" s="104" t="s">
        <v>184</v>
      </c>
      <c r="D74" s="105" t="s">
        <v>185</v>
      </c>
      <c r="E74" s="101">
        <v>0</v>
      </c>
      <c r="F74" s="101"/>
      <c r="G74" s="101"/>
      <c r="H74" s="102"/>
    </row>
    <row r="75" spans="2:8" s="93" customFormat="1" ht="17.100000000000001" customHeight="1">
      <c r="B75" s="113"/>
      <c r="C75" s="104">
        <v>21</v>
      </c>
      <c r="D75" s="103" t="s">
        <v>186</v>
      </c>
      <c r="E75" s="101">
        <v>0</v>
      </c>
      <c r="F75" s="101"/>
      <c r="G75" s="101"/>
      <c r="H75" s="102"/>
    </row>
    <row r="76" spans="2:8" s="93" customFormat="1" ht="17.100000000000001" customHeight="1">
      <c r="B76" s="113"/>
      <c r="C76" s="104">
        <v>22</v>
      </c>
      <c r="D76" s="103" t="s">
        <v>187</v>
      </c>
      <c r="E76" s="101">
        <v>0</v>
      </c>
      <c r="F76" s="101"/>
      <c r="G76" s="101"/>
      <c r="H76" s="102"/>
    </row>
    <row r="77" spans="2:8" s="93" customFormat="1" ht="17.100000000000001" customHeight="1">
      <c r="B77" s="113"/>
      <c r="C77" s="165" t="s">
        <v>114</v>
      </c>
      <c r="D77" s="105" t="s">
        <v>188</v>
      </c>
      <c r="E77" s="101">
        <v>0</v>
      </c>
      <c r="F77" s="101"/>
      <c r="G77" s="101"/>
      <c r="H77" s="102"/>
    </row>
    <row r="78" spans="2:8" s="93" customFormat="1" ht="17.100000000000001" customHeight="1">
      <c r="B78" s="98">
        <v>310</v>
      </c>
      <c r="C78" s="99"/>
      <c r="D78" s="100" t="s">
        <v>189</v>
      </c>
      <c r="E78" s="101">
        <v>0</v>
      </c>
      <c r="F78" s="101">
        <v>0</v>
      </c>
      <c r="G78" s="101">
        <v>0</v>
      </c>
      <c r="H78" s="102"/>
    </row>
    <row r="79" spans="2:8" s="93" customFormat="1" ht="17.100000000000001" customHeight="1">
      <c r="B79" s="108"/>
      <c r="C79" s="117" t="s">
        <v>92</v>
      </c>
      <c r="D79" s="105" t="s">
        <v>176</v>
      </c>
      <c r="E79" s="101">
        <v>0</v>
      </c>
      <c r="F79" s="101"/>
      <c r="G79" s="101"/>
      <c r="H79" s="102"/>
    </row>
    <row r="80" spans="2:8" s="93" customFormat="1" ht="17.100000000000001" customHeight="1">
      <c r="B80" s="108"/>
      <c r="C80" s="117" t="s">
        <v>121</v>
      </c>
      <c r="D80" s="105" t="s">
        <v>177</v>
      </c>
      <c r="E80" s="101">
        <v>0</v>
      </c>
      <c r="F80" s="101"/>
      <c r="G80" s="101"/>
      <c r="H80" s="102"/>
    </row>
    <row r="81" spans="2:8" s="93" customFormat="1" ht="17.100000000000001" customHeight="1">
      <c r="B81" s="113"/>
      <c r="C81" s="117" t="s">
        <v>108</v>
      </c>
      <c r="D81" s="103" t="s">
        <v>178</v>
      </c>
      <c r="E81" s="101">
        <v>0</v>
      </c>
      <c r="F81" s="101"/>
      <c r="G81" s="101"/>
      <c r="H81" s="102"/>
    </row>
    <row r="82" spans="2:8" s="93" customFormat="1" ht="17.100000000000001" customHeight="1">
      <c r="B82" s="113"/>
      <c r="C82" s="117" t="s">
        <v>100</v>
      </c>
      <c r="D82" s="105" t="s">
        <v>190</v>
      </c>
      <c r="E82" s="101">
        <v>0</v>
      </c>
      <c r="F82" s="101"/>
      <c r="G82" s="101"/>
      <c r="H82" s="102"/>
    </row>
    <row r="83" spans="2:8" s="93" customFormat="1" ht="17.100000000000001" customHeight="1">
      <c r="B83" s="113"/>
      <c r="C83" s="117" t="s">
        <v>102</v>
      </c>
      <c r="D83" s="103" t="s">
        <v>191</v>
      </c>
      <c r="E83" s="101">
        <v>0</v>
      </c>
      <c r="F83" s="101"/>
      <c r="G83" s="101"/>
      <c r="H83" s="102"/>
    </row>
    <row r="84" spans="2:8" s="93" customFormat="1" ht="17.100000000000001" customHeight="1">
      <c r="B84" s="113"/>
      <c r="C84" s="117" t="s">
        <v>104</v>
      </c>
      <c r="D84" s="103" t="s">
        <v>192</v>
      </c>
      <c r="E84" s="101">
        <v>0</v>
      </c>
      <c r="F84" s="101"/>
      <c r="G84" s="101"/>
      <c r="H84" s="102"/>
    </row>
    <row r="85" spans="2:8" s="93" customFormat="1" ht="17.100000000000001" customHeight="1">
      <c r="B85" s="113"/>
      <c r="C85" s="117" t="s">
        <v>106</v>
      </c>
      <c r="D85" s="103" t="s">
        <v>193</v>
      </c>
      <c r="E85" s="101">
        <v>0</v>
      </c>
      <c r="F85" s="101"/>
      <c r="G85" s="101"/>
      <c r="H85" s="102"/>
    </row>
    <row r="86" spans="2:8" s="93" customFormat="1" ht="17.100000000000001" customHeight="1">
      <c r="B86" s="113"/>
      <c r="C86" s="117" t="s">
        <v>94</v>
      </c>
      <c r="D86" s="105" t="s">
        <v>179</v>
      </c>
      <c r="E86" s="101">
        <v>0</v>
      </c>
      <c r="F86" s="101"/>
      <c r="G86" s="101"/>
      <c r="H86" s="102"/>
    </row>
    <row r="87" spans="2:8" s="93" customFormat="1" ht="17.100000000000001" customHeight="1">
      <c r="B87" s="113"/>
      <c r="C87" s="117" t="s">
        <v>96</v>
      </c>
      <c r="D87" s="105" t="s">
        <v>180</v>
      </c>
      <c r="E87" s="101">
        <v>0</v>
      </c>
      <c r="F87" s="101"/>
      <c r="G87" s="101"/>
      <c r="H87" s="102"/>
    </row>
    <row r="88" spans="2:8" s="93" customFormat="1" ht="17.100000000000001" customHeight="1">
      <c r="B88" s="113"/>
      <c r="C88" s="117" t="s">
        <v>124</v>
      </c>
      <c r="D88" s="105" t="s">
        <v>181</v>
      </c>
      <c r="E88" s="101">
        <v>0</v>
      </c>
      <c r="F88" s="101"/>
      <c r="G88" s="101"/>
      <c r="H88" s="102"/>
    </row>
    <row r="89" spans="2:8" s="93" customFormat="1" ht="17.100000000000001" customHeight="1">
      <c r="B89" s="113"/>
      <c r="C89" s="117" t="s">
        <v>110</v>
      </c>
      <c r="D89" s="105" t="s">
        <v>182</v>
      </c>
      <c r="E89" s="101">
        <v>0</v>
      </c>
      <c r="F89" s="101"/>
      <c r="G89" s="101"/>
      <c r="H89" s="102"/>
    </row>
    <row r="90" spans="2:8" s="93" customFormat="1" ht="17.100000000000001" customHeight="1">
      <c r="B90" s="113"/>
      <c r="C90" s="117" t="s">
        <v>98</v>
      </c>
      <c r="D90" s="105" t="s">
        <v>183</v>
      </c>
      <c r="E90" s="101">
        <v>0</v>
      </c>
      <c r="F90" s="101"/>
      <c r="G90" s="101"/>
      <c r="H90" s="102"/>
    </row>
    <row r="91" spans="2:8" s="93" customFormat="1" ht="17.100000000000001" customHeight="1">
      <c r="B91" s="113"/>
      <c r="C91" s="117" t="s">
        <v>184</v>
      </c>
      <c r="D91" s="103" t="s">
        <v>185</v>
      </c>
      <c r="E91" s="101">
        <v>0</v>
      </c>
      <c r="F91" s="101"/>
      <c r="G91" s="101"/>
      <c r="H91" s="102"/>
    </row>
    <row r="92" spans="2:8" s="93" customFormat="1" ht="17.100000000000001" customHeight="1">
      <c r="B92" s="113"/>
      <c r="C92" s="104">
        <v>21</v>
      </c>
      <c r="D92" s="103" t="s">
        <v>186</v>
      </c>
      <c r="E92" s="101">
        <v>0</v>
      </c>
      <c r="F92" s="101"/>
      <c r="G92" s="101"/>
      <c r="H92" s="102"/>
    </row>
    <row r="93" spans="2:8" s="93" customFormat="1" ht="17.100000000000001" customHeight="1">
      <c r="B93" s="113"/>
      <c r="C93" s="104">
        <v>22</v>
      </c>
      <c r="D93" s="103" t="s">
        <v>187</v>
      </c>
      <c r="E93" s="101">
        <v>0</v>
      </c>
      <c r="F93" s="101"/>
      <c r="G93" s="101"/>
      <c r="H93" s="102"/>
    </row>
    <row r="94" spans="2:8" s="93" customFormat="1" ht="17.100000000000001" customHeight="1">
      <c r="B94" s="113"/>
      <c r="C94" s="165" t="s">
        <v>114</v>
      </c>
      <c r="D94" s="103" t="s">
        <v>194</v>
      </c>
      <c r="E94" s="101">
        <v>0</v>
      </c>
      <c r="F94" s="101"/>
      <c r="G94" s="101"/>
      <c r="H94" s="102"/>
    </row>
    <row r="95" spans="2:8" s="93" customFormat="1" ht="17.100000000000001" customHeight="1">
      <c r="B95" s="98">
        <v>311</v>
      </c>
      <c r="C95" s="98"/>
      <c r="D95" s="100" t="s">
        <v>195</v>
      </c>
      <c r="E95" s="101">
        <v>0</v>
      </c>
      <c r="F95" s="101">
        <v>0</v>
      </c>
      <c r="G95" s="101">
        <v>0</v>
      </c>
      <c r="H95" s="102"/>
    </row>
    <row r="96" spans="2:8" s="93" customFormat="1" ht="17.100000000000001" customHeight="1">
      <c r="B96" s="98"/>
      <c r="C96" s="108" t="s">
        <v>92</v>
      </c>
      <c r="D96" s="105" t="s">
        <v>196</v>
      </c>
      <c r="E96" s="101">
        <v>0</v>
      </c>
      <c r="F96" s="101"/>
      <c r="G96" s="101"/>
      <c r="H96" s="102"/>
    </row>
    <row r="97" spans="2:8" s="93" customFormat="1" ht="17.100000000000001" customHeight="1">
      <c r="B97" s="98"/>
      <c r="C97" s="108">
        <v>99</v>
      </c>
      <c r="D97" s="105" t="s">
        <v>197</v>
      </c>
      <c r="E97" s="101">
        <v>0</v>
      </c>
      <c r="F97" s="101"/>
      <c r="G97" s="101"/>
      <c r="H97" s="102"/>
    </row>
    <row r="98" spans="2:8" s="93" customFormat="1" ht="17.100000000000001" customHeight="1">
      <c r="B98" s="98">
        <v>312</v>
      </c>
      <c r="C98" s="99"/>
      <c r="D98" s="100" t="s">
        <v>40</v>
      </c>
      <c r="E98" s="101">
        <v>0</v>
      </c>
      <c r="F98" s="101">
        <v>0</v>
      </c>
      <c r="G98" s="101">
        <v>0</v>
      </c>
      <c r="H98" s="102"/>
    </row>
    <row r="99" spans="2:8" s="93" customFormat="1" ht="17.100000000000001" customHeight="1">
      <c r="B99" s="98"/>
      <c r="C99" s="104" t="s">
        <v>92</v>
      </c>
      <c r="D99" s="105" t="s">
        <v>196</v>
      </c>
      <c r="E99" s="101">
        <v>0</v>
      </c>
      <c r="F99" s="101"/>
      <c r="G99" s="101"/>
      <c r="H99" s="102"/>
    </row>
    <row r="100" spans="2:8" s="93" customFormat="1" ht="17.100000000000001" customHeight="1">
      <c r="B100" s="98"/>
      <c r="C100" s="108" t="s">
        <v>96</v>
      </c>
      <c r="D100" s="105" t="s">
        <v>198</v>
      </c>
      <c r="E100" s="101">
        <v>0</v>
      </c>
      <c r="F100" s="101"/>
      <c r="G100" s="101"/>
      <c r="H100" s="102"/>
    </row>
    <row r="101" spans="2:8" s="93" customFormat="1" ht="17.100000000000001" customHeight="1">
      <c r="B101" s="98"/>
      <c r="C101" s="108" t="s">
        <v>119</v>
      </c>
      <c r="D101" s="105" t="s">
        <v>199</v>
      </c>
      <c r="E101" s="101">
        <v>0</v>
      </c>
      <c r="F101" s="101"/>
      <c r="G101" s="101"/>
      <c r="H101" s="102"/>
    </row>
    <row r="102" spans="2:8" s="93" customFormat="1" ht="17.100000000000001" customHeight="1">
      <c r="B102" s="98"/>
      <c r="C102" s="108" t="s">
        <v>121</v>
      </c>
      <c r="D102" s="105" t="s">
        <v>200</v>
      </c>
      <c r="E102" s="101">
        <v>0</v>
      </c>
      <c r="F102" s="101"/>
      <c r="G102" s="101"/>
      <c r="H102" s="102"/>
    </row>
    <row r="103" spans="2:8" s="93" customFormat="1" ht="17.100000000000001" customHeight="1">
      <c r="B103" s="98"/>
      <c r="C103" s="104">
        <v>99</v>
      </c>
      <c r="D103" s="105" t="s">
        <v>197</v>
      </c>
      <c r="E103" s="101">
        <v>0</v>
      </c>
      <c r="F103" s="101"/>
      <c r="G103" s="101"/>
      <c r="H103" s="102"/>
    </row>
    <row r="104" spans="2:8" s="93" customFormat="1" ht="17.100000000000001" customHeight="1">
      <c r="B104" s="98">
        <v>313</v>
      </c>
      <c r="C104" s="113"/>
      <c r="D104" s="100" t="s">
        <v>42</v>
      </c>
      <c r="E104" s="101">
        <v>0</v>
      </c>
      <c r="F104" s="101">
        <v>0</v>
      </c>
      <c r="G104" s="101">
        <v>0</v>
      </c>
      <c r="H104" s="102"/>
    </row>
    <row r="105" spans="2:8" s="93" customFormat="1" ht="17.100000000000001" customHeight="1">
      <c r="B105" s="108"/>
      <c r="C105" s="108" t="s">
        <v>94</v>
      </c>
      <c r="D105" s="105" t="s">
        <v>201</v>
      </c>
      <c r="E105" s="101">
        <v>0</v>
      </c>
      <c r="F105" s="101"/>
      <c r="G105" s="101"/>
      <c r="H105" s="102"/>
    </row>
    <row r="106" spans="2:8" s="93" customFormat="1" ht="17.100000000000001" customHeight="1">
      <c r="B106" s="113"/>
      <c r="C106" s="108" t="s">
        <v>96</v>
      </c>
      <c r="D106" s="105" t="s">
        <v>202</v>
      </c>
      <c r="E106" s="101">
        <v>0</v>
      </c>
      <c r="F106" s="101"/>
      <c r="G106" s="101"/>
      <c r="H106" s="102"/>
    </row>
    <row r="107" spans="2:8" s="93" customFormat="1" ht="17.100000000000001" customHeight="1">
      <c r="B107" s="98" t="s">
        <v>203</v>
      </c>
      <c r="C107" s="99"/>
      <c r="D107" s="100" t="s">
        <v>44</v>
      </c>
      <c r="E107" s="101">
        <v>0</v>
      </c>
      <c r="F107" s="101">
        <v>0</v>
      </c>
      <c r="G107" s="101">
        <v>0</v>
      </c>
      <c r="H107" s="102"/>
    </row>
    <row r="108" spans="2:8" s="93" customFormat="1" ht="17.100000000000001" customHeight="1">
      <c r="B108" s="113"/>
      <c r="C108" s="108" t="s">
        <v>110</v>
      </c>
      <c r="D108" s="105" t="s">
        <v>204</v>
      </c>
      <c r="E108" s="101">
        <v>0</v>
      </c>
      <c r="F108" s="101"/>
      <c r="G108" s="101"/>
      <c r="H108" s="102"/>
    </row>
    <row r="109" spans="2:8" s="93" customFormat="1" ht="17.100000000000001" customHeight="1">
      <c r="B109" s="113"/>
      <c r="C109" s="108" t="s">
        <v>124</v>
      </c>
      <c r="D109" s="105" t="s">
        <v>205</v>
      </c>
      <c r="E109" s="101">
        <v>0</v>
      </c>
      <c r="F109" s="101"/>
      <c r="G109" s="101"/>
      <c r="H109" s="102"/>
    </row>
    <row r="110" spans="2:8" s="93" customFormat="1" ht="17.100000000000001" customHeight="1">
      <c r="B110" s="114"/>
      <c r="C110" s="108" t="s">
        <v>98</v>
      </c>
      <c r="D110" s="105" t="s">
        <v>206</v>
      </c>
      <c r="E110" s="101">
        <v>0</v>
      </c>
      <c r="F110" s="101"/>
      <c r="G110" s="101"/>
      <c r="H110" s="102"/>
    </row>
    <row r="111" spans="2:8" s="93" customFormat="1" ht="17.100000000000001" customHeight="1">
      <c r="B111" s="113"/>
      <c r="C111" s="104" t="s">
        <v>114</v>
      </c>
      <c r="D111" s="105" t="s">
        <v>207</v>
      </c>
      <c r="E111" s="101">
        <v>0</v>
      </c>
      <c r="F111" s="101"/>
      <c r="G111" s="101"/>
      <c r="H111" s="102"/>
    </row>
  </sheetData>
  <mergeCells count="7">
    <mergeCell ref="B2:H2"/>
    <mergeCell ref="B4:C4"/>
    <mergeCell ref="D4:D5"/>
    <mergeCell ref="E4:E5"/>
    <mergeCell ref="F4:F5"/>
    <mergeCell ref="G4:G5"/>
    <mergeCell ref="H4:H5"/>
  </mergeCells>
  <phoneticPr fontId="29" type="noConversion"/>
  <pageMargins left="0.70763888888888904" right="0.70763888888888904" top="0.74791666666666701" bottom="0.74791666666666701" header="0.31388888888888899" footer="0.31388888888888899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I35"/>
  <sheetViews>
    <sheetView showZeros="0" tabSelected="1" workbookViewId="0">
      <selection activeCell="A10" sqref="A9:A10"/>
    </sheetView>
  </sheetViews>
  <sheetFormatPr defaultRowHeight="14.25"/>
  <cols>
    <col min="1" max="1" width="24.125" style="71" customWidth="1"/>
    <col min="2" max="2" width="5.25" style="74" customWidth="1"/>
    <col min="3" max="3" width="5.125" style="74" customWidth="1"/>
    <col min="4" max="4" width="6.625" style="71" customWidth="1"/>
    <col min="5" max="5" width="9.5" style="71" customWidth="1"/>
    <col min="6" max="6" width="9" style="71"/>
    <col min="7" max="7" width="16.625" style="71" customWidth="1"/>
    <col min="8" max="8" width="30.75" style="71" customWidth="1"/>
    <col min="9" max="9" width="23.875" style="71" customWidth="1"/>
    <col min="10" max="16384" width="9" style="71"/>
  </cols>
  <sheetData>
    <row r="1" spans="1:9">
      <c r="A1" s="71" t="s">
        <v>208</v>
      </c>
    </row>
    <row r="2" spans="1:9" ht="23.25" customHeight="1">
      <c r="A2" s="181" t="s">
        <v>209</v>
      </c>
      <c r="B2" s="181"/>
      <c r="C2" s="181"/>
      <c r="D2" s="181"/>
      <c r="E2" s="181"/>
      <c r="F2" s="181"/>
      <c r="G2" s="181"/>
      <c r="H2" s="181"/>
      <c r="I2" s="181"/>
    </row>
    <row r="3" spans="1:9" ht="16.5" customHeight="1">
      <c r="A3" s="75" t="s">
        <v>62</v>
      </c>
      <c r="B3" s="76"/>
      <c r="C3" s="76"/>
      <c r="D3" s="75"/>
      <c r="E3" s="75"/>
      <c r="F3" s="75"/>
      <c r="G3" s="75"/>
      <c r="H3" s="75"/>
      <c r="I3" s="91" t="s">
        <v>5</v>
      </c>
    </row>
    <row r="4" spans="1:9" ht="15.75" customHeight="1">
      <c r="A4" s="185" t="s">
        <v>210</v>
      </c>
      <c r="B4" s="185" t="s">
        <v>211</v>
      </c>
      <c r="C4" s="185" t="s">
        <v>212</v>
      </c>
      <c r="D4" s="182" t="s">
        <v>213</v>
      </c>
      <c r="E4" s="183"/>
      <c r="F4" s="183"/>
      <c r="G4" s="184"/>
      <c r="H4" s="185" t="s">
        <v>214</v>
      </c>
      <c r="I4" s="185" t="s">
        <v>215</v>
      </c>
    </row>
    <row r="5" spans="1:9" ht="15.75" customHeight="1">
      <c r="A5" s="185"/>
      <c r="B5" s="185"/>
      <c r="C5" s="185"/>
      <c r="D5" s="77" t="s">
        <v>67</v>
      </c>
      <c r="E5" s="78" t="s">
        <v>91</v>
      </c>
      <c r="F5" s="78" t="s">
        <v>216</v>
      </c>
      <c r="G5" s="78" t="s">
        <v>217</v>
      </c>
      <c r="H5" s="185"/>
      <c r="I5" s="185"/>
    </row>
    <row r="6" spans="1:9" s="72" customFormat="1" ht="15.75" customHeight="1">
      <c r="A6" s="79" t="s">
        <v>218</v>
      </c>
      <c r="B6" s="79"/>
      <c r="C6" s="79"/>
      <c r="D6" s="80">
        <f t="shared" ref="D6:D23" si="0">E6+F6+G6</f>
        <v>2697.7999999999997</v>
      </c>
      <c r="E6" s="80">
        <f>E7+E24+E26</f>
        <v>2124.2999999999997</v>
      </c>
      <c r="F6" s="80">
        <f>F7+F24+F26</f>
        <v>375.7</v>
      </c>
      <c r="G6" s="80">
        <f>G7+G24+G26</f>
        <v>197.8</v>
      </c>
      <c r="H6" s="80"/>
      <c r="I6" s="80"/>
    </row>
    <row r="7" spans="1:9" s="73" customFormat="1" ht="15.75" customHeight="1">
      <c r="A7" s="80" t="s">
        <v>219</v>
      </c>
      <c r="B7" s="79"/>
      <c r="C7" s="79"/>
      <c r="D7" s="80">
        <f t="shared" si="0"/>
        <v>2274.5</v>
      </c>
      <c r="E7" s="80">
        <f>E8+E12+E20</f>
        <v>1905.3999999999999</v>
      </c>
      <c r="F7" s="80">
        <f>F8+F12+F20</f>
        <v>369.09999999999997</v>
      </c>
      <c r="G7" s="80">
        <f>G8+G12+G20</f>
        <v>0</v>
      </c>
      <c r="H7" s="80"/>
      <c r="I7" s="80"/>
    </row>
    <row r="8" spans="1:9" s="72" customFormat="1" ht="15.75" customHeight="1">
      <c r="A8" s="81" t="s">
        <v>220</v>
      </c>
      <c r="B8" s="82"/>
      <c r="C8" s="82"/>
      <c r="D8" s="81">
        <f t="shared" si="0"/>
        <v>1905.3999999999999</v>
      </c>
      <c r="E8" s="81">
        <f>E9+E10+E11</f>
        <v>1905.3999999999999</v>
      </c>
      <c r="F8" s="81">
        <f>F9+F10+F11</f>
        <v>0</v>
      </c>
      <c r="G8" s="81">
        <f>G9+G10+G11</f>
        <v>0</v>
      </c>
      <c r="H8" s="81"/>
      <c r="I8" s="81"/>
    </row>
    <row r="9" spans="1:9" ht="15.75" customHeight="1">
      <c r="A9" s="83" t="s">
        <v>221</v>
      </c>
      <c r="B9" s="78" t="s">
        <v>222</v>
      </c>
      <c r="C9" s="78">
        <v>29</v>
      </c>
      <c r="D9" s="84">
        <f t="shared" si="0"/>
        <v>1219.5999999999999</v>
      </c>
      <c r="E9" s="83">
        <v>1219.5999999999999</v>
      </c>
      <c r="F9" s="83"/>
      <c r="G9" s="83"/>
      <c r="H9" s="83"/>
      <c r="I9" s="83"/>
    </row>
    <row r="10" spans="1:9" ht="15.75" customHeight="1">
      <c r="A10" s="83" t="s">
        <v>223</v>
      </c>
      <c r="B10" s="78" t="s">
        <v>222</v>
      </c>
      <c r="C10" s="78">
        <v>4</v>
      </c>
      <c r="D10" s="84">
        <f t="shared" si="0"/>
        <v>8</v>
      </c>
      <c r="E10" s="83">
        <v>8</v>
      </c>
      <c r="F10" s="83"/>
      <c r="G10" s="83"/>
      <c r="H10" s="83"/>
      <c r="I10" s="83"/>
    </row>
    <row r="11" spans="1:9" ht="15.75" customHeight="1">
      <c r="A11" s="83" t="s">
        <v>224</v>
      </c>
      <c r="B11" s="78" t="s">
        <v>222</v>
      </c>
      <c r="C11" s="78">
        <v>29</v>
      </c>
      <c r="D11" s="84">
        <f t="shared" si="0"/>
        <v>677.8</v>
      </c>
      <c r="E11" s="83">
        <v>677.8</v>
      </c>
      <c r="F11" s="83"/>
      <c r="G11" s="83"/>
      <c r="H11" s="84"/>
      <c r="I11" s="83"/>
    </row>
    <row r="12" spans="1:9" s="72" customFormat="1" ht="15.75" customHeight="1">
      <c r="A12" s="84" t="s">
        <v>225</v>
      </c>
      <c r="B12" s="85"/>
      <c r="C12" s="85"/>
      <c r="D12" s="84">
        <f t="shared" si="0"/>
        <v>352.29999999999995</v>
      </c>
      <c r="E12" s="84">
        <f>SUM(E13:E18)</f>
        <v>0</v>
      </c>
      <c r="F12" s="84">
        <f>SUM(F13:F19)</f>
        <v>352.29999999999995</v>
      </c>
      <c r="G12" s="84">
        <f>SUM(G13:G18)</f>
        <v>0</v>
      </c>
      <c r="H12" s="84"/>
      <c r="I12" s="84"/>
    </row>
    <row r="13" spans="1:9" ht="30.95" customHeight="1">
      <c r="A13" s="83" t="s">
        <v>226</v>
      </c>
      <c r="B13" s="78" t="s">
        <v>222</v>
      </c>
      <c r="C13" s="78">
        <v>30</v>
      </c>
      <c r="D13" s="84">
        <f t="shared" si="0"/>
        <v>105</v>
      </c>
      <c r="E13" s="83"/>
      <c r="F13" s="83">
        <v>105</v>
      </c>
      <c r="G13" s="83"/>
      <c r="H13" s="86" t="s">
        <v>227</v>
      </c>
      <c r="I13" s="83" t="s">
        <v>228</v>
      </c>
    </row>
    <row r="14" spans="1:9" ht="15.75" customHeight="1">
      <c r="A14" s="83" t="s">
        <v>229</v>
      </c>
      <c r="B14" s="78" t="s">
        <v>230</v>
      </c>
      <c r="C14" s="78">
        <v>21</v>
      </c>
      <c r="D14" s="84">
        <f t="shared" si="0"/>
        <v>29.2</v>
      </c>
      <c r="E14" s="83"/>
      <c r="F14" s="83">
        <v>29.2</v>
      </c>
      <c r="G14" s="83"/>
      <c r="H14" s="83" t="s">
        <v>231</v>
      </c>
      <c r="I14" s="83" t="s">
        <v>232</v>
      </c>
    </row>
    <row r="15" spans="1:9" ht="15.75" customHeight="1">
      <c r="A15" s="83" t="s">
        <v>233</v>
      </c>
      <c r="B15" s="78" t="s">
        <v>234</v>
      </c>
      <c r="C15" s="78">
        <v>1</v>
      </c>
      <c r="D15" s="84">
        <f t="shared" si="0"/>
        <v>25</v>
      </c>
      <c r="E15" s="83"/>
      <c r="F15" s="83">
        <v>25</v>
      </c>
      <c r="G15" s="83"/>
      <c r="H15" s="83"/>
      <c r="I15" s="83" t="s">
        <v>235</v>
      </c>
    </row>
    <row r="16" spans="1:9" ht="15.75" hidden="1" customHeight="1">
      <c r="A16" s="83" t="s">
        <v>236</v>
      </c>
      <c r="B16" s="78"/>
      <c r="C16" s="78"/>
      <c r="D16" s="84">
        <f t="shared" si="0"/>
        <v>0</v>
      </c>
      <c r="E16" s="83"/>
      <c r="F16" s="83"/>
      <c r="G16" s="83"/>
      <c r="H16" s="83"/>
      <c r="I16" s="83"/>
    </row>
    <row r="17" spans="1:9" ht="15.75" hidden="1" customHeight="1">
      <c r="A17" s="83" t="s">
        <v>237</v>
      </c>
      <c r="B17" s="78" t="s">
        <v>222</v>
      </c>
      <c r="C17" s="78">
        <v>180</v>
      </c>
      <c r="D17" s="84">
        <f t="shared" si="0"/>
        <v>0</v>
      </c>
      <c r="E17" s="83"/>
      <c r="F17" s="83"/>
      <c r="G17" s="83"/>
      <c r="H17" s="83"/>
      <c r="I17" s="83"/>
    </row>
    <row r="18" spans="1:9" ht="15.75" hidden="1" customHeight="1">
      <c r="A18" s="83" t="s">
        <v>238</v>
      </c>
      <c r="B18" s="78"/>
      <c r="C18" s="78"/>
      <c r="D18" s="84">
        <f t="shared" si="0"/>
        <v>0</v>
      </c>
      <c r="E18" s="83"/>
      <c r="F18" s="83"/>
      <c r="G18" s="83"/>
      <c r="H18" s="83"/>
      <c r="I18" s="83"/>
    </row>
    <row r="19" spans="1:9" ht="15.75" customHeight="1">
      <c r="A19" s="83" t="s">
        <v>239</v>
      </c>
      <c r="B19" s="78" t="s">
        <v>222</v>
      </c>
      <c r="C19" s="78">
        <v>23</v>
      </c>
      <c r="D19" s="84">
        <f t="shared" si="0"/>
        <v>193.1</v>
      </c>
      <c r="E19" s="83"/>
      <c r="F19" s="83">
        <v>193.1</v>
      </c>
      <c r="G19" s="83"/>
      <c r="H19" s="83"/>
      <c r="I19" s="83"/>
    </row>
    <row r="20" spans="1:9" s="72" customFormat="1" ht="15.75" customHeight="1">
      <c r="A20" s="84" t="s">
        <v>240</v>
      </c>
      <c r="B20" s="85"/>
      <c r="C20" s="85"/>
      <c r="D20" s="84">
        <f t="shared" si="0"/>
        <v>16.8</v>
      </c>
      <c r="E20" s="84">
        <f>SUM(E21:E23)</f>
        <v>0</v>
      </c>
      <c r="F20" s="84">
        <f>SUM(F21:F23)</f>
        <v>16.8</v>
      </c>
      <c r="G20" s="84">
        <f>SUM(G21:G23)</f>
        <v>0</v>
      </c>
      <c r="H20" s="84"/>
      <c r="I20" s="84"/>
    </row>
    <row r="21" spans="1:9" ht="15.75" customHeight="1">
      <c r="A21" s="83" t="s">
        <v>241</v>
      </c>
      <c r="B21" s="78" t="s">
        <v>222</v>
      </c>
      <c r="C21" s="78"/>
      <c r="D21" s="84">
        <f t="shared" si="0"/>
        <v>0</v>
      </c>
      <c r="E21" s="83"/>
      <c r="F21" s="83"/>
      <c r="G21" s="83"/>
      <c r="H21" s="75"/>
      <c r="I21" s="83"/>
    </row>
    <row r="22" spans="1:9" ht="15.75" customHeight="1">
      <c r="A22" s="83" t="s">
        <v>242</v>
      </c>
      <c r="B22" s="78" t="s">
        <v>222</v>
      </c>
      <c r="C22" s="78">
        <v>1</v>
      </c>
      <c r="D22" s="84">
        <f t="shared" si="0"/>
        <v>14.4</v>
      </c>
      <c r="E22" s="83"/>
      <c r="F22" s="83">
        <v>14.4</v>
      </c>
      <c r="G22" s="75"/>
      <c r="H22" s="83" t="s">
        <v>243</v>
      </c>
      <c r="I22" s="83"/>
    </row>
    <row r="23" spans="1:9" ht="15.75" customHeight="1">
      <c r="A23" s="83" t="s">
        <v>244</v>
      </c>
      <c r="B23" s="78" t="s">
        <v>222</v>
      </c>
      <c r="C23" s="78">
        <v>1</v>
      </c>
      <c r="D23" s="84">
        <f t="shared" si="0"/>
        <v>2.4</v>
      </c>
      <c r="E23" s="83"/>
      <c r="F23" s="83">
        <v>2.4</v>
      </c>
      <c r="G23" s="83"/>
      <c r="H23" s="83"/>
      <c r="I23" s="83"/>
    </row>
    <row r="24" spans="1:9" ht="15.75" customHeight="1">
      <c r="A24" s="80" t="s">
        <v>245</v>
      </c>
      <c r="B24" s="87"/>
      <c r="C24" s="87"/>
      <c r="D24" s="80">
        <f>SUM(D25)</f>
        <v>218.9</v>
      </c>
      <c r="E24" s="80">
        <f>SUM(E25)</f>
        <v>218.9</v>
      </c>
      <c r="F24" s="80">
        <f>SUM(F25)</f>
        <v>0</v>
      </c>
      <c r="G24" s="80">
        <f>SUM(G25)</f>
        <v>0</v>
      </c>
      <c r="H24" s="88"/>
      <c r="I24" s="88"/>
    </row>
    <row r="25" spans="1:9" ht="15.75" customHeight="1">
      <c r="A25" s="84" t="s">
        <v>246</v>
      </c>
      <c r="B25" s="78" t="s">
        <v>222</v>
      </c>
      <c r="C25" s="78">
        <v>29</v>
      </c>
      <c r="D25" s="84">
        <f t="shared" ref="D25:D34" si="1">E25+F25+G25</f>
        <v>218.9</v>
      </c>
      <c r="E25" s="83">
        <v>218.9</v>
      </c>
      <c r="F25" s="83"/>
      <c r="G25" s="83"/>
      <c r="H25" s="83"/>
      <c r="I25" s="83"/>
    </row>
    <row r="26" spans="1:9" ht="15.75" customHeight="1">
      <c r="A26" s="80" t="s">
        <v>247</v>
      </c>
      <c r="B26" s="88"/>
      <c r="C26" s="87"/>
      <c r="D26" s="80">
        <f t="shared" si="1"/>
        <v>204.4</v>
      </c>
      <c r="E26" s="80">
        <f>E27</f>
        <v>0</v>
      </c>
      <c r="F26" s="80">
        <f>F29</f>
        <v>6.6</v>
      </c>
      <c r="G26" s="80">
        <f>SUM(G27,G29)</f>
        <v>197.8</v>
      </c>
      <c r="H26" s="88"/>
      <c r="I26" s="88"/>
    </row>
    <row r="27" spans="1:9" ht="15.75" customHeight="1">
      <c r="A27" s="84" t="s">
        <v>248</v>
      </c>
      <c r="B27" s="78"/>
      <c r="C27" s="78"/>
      <c r="D27" s="81">
        <f t="shared" si="1"/>
        <v>197.8</v>
      </c>
      <c r="E27" s="89">
        <f>E28</f>
        <v>0</v>
      </c>
      <c r="F27" s="89">
        <f>F28</f>
        <v>0</v>
      </c>
      <c r="G27" s="89">
        <f>G28</f>
        <v>197.8</v>
      </c>
      <c r="H27" s="83"/>
      <c r="I27" s="83"/>
    </row>
    <row r="28" spans="1:9" ht="15.75" customHeight="1">
      <c r="A28" s="83" t="s">
        <v>249</v>
      </c>
      <c r="B28" s="78" t="s">
        <v>222</v>
      </c>
      <c r="C28" s="78">
        <v>23</v>
      </c>
      <c r="D28" s="84">
        <f t="shared" si="1"/>
        <v>197.8</v>
      </c>
      <c r="E28" s="83"/>
      <c r="F28" s="83"/>
      <c r="G28" s="83">
        <v>197.8</v>
      </c>
      <c r="H28" s="83"/>
      <c r="I28" s="83"/>
    </row>
    <row r="29" spans="1:9" ht="15.75" customHeight="1">
      <c r="A29" s="84" t="s">
        <v>250</v>
      </c>
      <c r="B29" s="78"/>
      <c r="C29" s="78"/>
      <c r="D29" s="84">
        <f t="shared" si="1"/>
        <v>6.6</v>
      </c>
      <c r="E29" s="84"/>
      <c r="F29" s="84">
        <f>SUM(F30)</f>
        <v>6.6</v>
      </c>
      <c r="G29" s="84">
        <f>G30+G33+G34</f>
        <v>0</v>
      </c>
      <c r="H29" s="83"/>
      <c r="I29" s="83"/>
    </row>
    <row r="30" spans="1:9" ht="15.75" customHeight="1">
      <c r="A30" s="83" t="s">
        <v>251</v>
      </c>
      <c r="B30" s="78" t="s">
        <v>222</v>
      </c>
      <c r="C30" s="78"/>
      <c r="D30" s="84">
        <f t="shared" si="1"/>
        <v>6.6</v>
      </c>
      <c r="E30" s="83"/>
      <c r="F30" s="83">
        <f>SUM(F31:F32)</f>
        <v>6.6</v>
      </c>
      <c r="G30" s="83">
        <f>SUM(G31:G32)</f>
        <v>0</v>
      </c>
      <c r="H30" s="83"/>
      <c r="I30" s="83"/>
    </row>
    <row r="31" spans="1:9" ht="15.75" customHeight="1">
      <c r="A31" s="83" t="s">
        <v>252</v>
      </c>
      <c r="B31" s="78" t="s">
        <v>222</v>
      </c>
      <c r="C31" s="78">
        <v>1</v>
      </c>
      <c r="D31" s="84">
        <f t="shared" si="1"/>
        <v>0</v>
      </c>
      <c r="E31" s="83"/>
      <c r="F31" s="83"/>
      <c r="G31" s="83"/>
      <c r="H31" s="90" t="s">
        <v>253</v>
      </c>
      <c r="I31" s="92"/>
    </row>
    <row r="32" spans="1:9" ht="15.75" customHeight="1">
      <c r="A32" s="83" t="s">
        <v>254</v>
      </c>
      <c r="B32" s="78" t="s">
        <v>222</v>
      </c>
      <c r="C32" s="78">
        <v>22</v>
      </c>
      <c r="D32" s="84">
        <f t="shared" si="1"/>
        <v>6.6</v>
      </c>
      <c r="E32" s="83"/>
      <c r="F32" s="83">
        <v>6.6</v>
      </c>
      <c r="G32" s="83"/>
      <c r="H32" s="90" t="s">
        <v>255</v>
      </c>
      <c r="I32" s="92"/>
    </row>
    <row r="33" spans="1:9" ht="15.75" customHeight="1">
      <c r="A33" s="83" t="s">
        <v>256</v>
      </c>
      <c r="B33" s="78" t="s">
        <v>222</v>
      </c>
      <c r="C33" s="78"/>
      <c r="D33" s="84">
        <f t="shared" si="1"/>
        <v>0</v>
      </c>
      <c r="E33" s="83"/>
      <c r="F33" s="83"/>
      <c r="G33" s="83"/>
      <c r="H33" s="83"/>
      <c r="I33" s="83"/>
    </row>
    <row r="34" spans="1:9" ht="15.75" customHeight="1">
      <c r="A34" s="83" t="s">
        <v>257</v>
      </c>
      <c r="B34" s="78" t="s">
        <v>222</v>
      </c>
      <c r="C34" s="78"/>
      <c r="D34" s="81">
        <f t="shared" si="1"/>
        <v>0</v>
      </c>
      <c r="E34" s="83"/>
      <c r="F34" s="83"/>
      <c r="G34" s="83"/>
      <c r="H34" s="78"/>
      <c r="I34" s="83"/>
    </row>
    <row r="35" spans="1:9">
      <c r="A35" s="75"/>
      <c r="B35" s="76"/>
      <c r="C35" s="76"/>
      <c r="D35" s="75"/>
      <c r="E35" s="75"/>
      <c r="F35" s="75"/>
      <c r="G35" s="75"/>
      <c r="H35" s="75"/>
      <c r="I35" s="75"/>
    </row>
  </sheetData>
  <mergeCells count="7">
    <mergeCell ref="A2:I2"/>
    <mergeCell ref="D4:G4"/>
    <mergeCell ref="A4:A5"/>
    <mergeCell ref="B4:B5"/>
    <mergeCell ref="C4:C5"/>
    <mergeCell ref="H4:H5"/>
    <mergeCell ref="I4:I5"/>
  </mergeCells>
  <phoneticPr fontId="29" type="noConversion"/>
  <pageMargins left="0.70763888888888904" right="0.70763888888888904" top="0.39305555555555599" bottom="0.39305555555555599" header="0.31388888888888899" footer="0.31388888888888899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A7" sqref="A7"/>
    </sheetView>
  </sheetViews>
  <sheetFormatPr defaultRowHeight="11.25"/>
  <cols>
    <col min="1" max="1" width="18" style="26" customWidth="1"/>
    <col min="2" max="2" width="19.75" style="26" customWidth="1"/>
    <col min="3" max="3" width="24.125" style="26" customWidth="1"/>
    <col min="4" max="4" width="17.75" style="26" customWidth="1"/>
    <col min="5" max="5" width="11.25" style="26" customWidth="1"/>
    <col min="6" max="6" width="7.625" style="26" customWidth="1"/>
    <col min="7" max="7" width="10.375" style="26" customWidth="1"/>
    <col min="8" max="8" width="9.125" style="26" customWidth="1"/>
    <col min="9" max="9" width="10.125" style="26" customWidth="1"/>
    <col min="10" max="10" width="5.125" style="26" customWidth="1"/>
    <col min="11" max="16384" width="9" style="26"/>
  </cols>
  <sheetData>
    <row r="1" spans="1:10" ht="20.25" customHeight="1">
      <c r="A1" s="57" t="s">
        <v>258</v>
      </c>
    </row>
    <row r="2" spans="1:10" ht="22.5">
      <c r="A2" s="188" t="s">
        <v>259</v>
      </c>
      <c r="B2" s="188"/>
      <c r="C2" s="188"/>
      <c r="D2" s="188"/>
      <c r="E2" s="188"/>
      <c r="F2" s="188"/>
      <c r="G2" s="188"/>
      <c r="H2" s="188"/>
      <c r="I2" s="188"/>
      <c r="J2" s="188"/>
    </row>
    <row r="3" spans="1:10" ht="12">
      <c r="E3" s="58"/>
      <c r="F3" s="58"/>
      <c r="G3" s="29"/>
      <c r="H3" s="29"/>
      <c r="I3" s="29"/>
      <c r="J3" s="30"/>
    </row>
    <row r="4" spans="1:10" ht="19.5" customHeight="1">
      <c r="A4" s="31" t="s">
        <v>0</v>
      </c>
      <c r="E4" s="41"/>
      <c r="F4" s="41"/>
      <c r="G4" s="33"/>
      <c r="H4" s="34"/>
      <c r="I4" s="189" t="s">
        <v>260</v>
      </c>
      <c r="J4" s="190"/>
    </row>
    <row r="5" spans="1:10" ht="35.25" customHeight="1">
      <c r="A5" s="195" t="s">
        <v>261</v>
      </c>
      <c r="B5" s="195" t="s">
        <v>262</v>
      </c>
      <c r="C5" s="191" t="s">
        <v>263</v>
      </c>
      <c r="D5" s="191"/>
      <c r="E5" s="186" t="s">
        <v>67</v>
      </c>
      <c r="F5" s="186" t="s">
        <v>68</v>
      </c>
      <c r="G5" s="186" t="s">
        <v>69</v>
      </c>
      <c r="H5" s="186" t="s">
        <v>264</v>
      </c>
      <c r="I5" s="186" t="s">
        <v>71</v>
      </c>
      <c r="J5" s="186" t="s">
        <v>72</v>
      </c>
    </row>
    <row r="6" spans="1:10" ht="35.25" customHeight="1">
      <c r="A6" s="196"/>
      <c r="B6" s="196"/>
      <c r="C6" s="59" t="s">
        <v>10</v>
      </c>
      <c r="D6" s="59" t="s">
        <v>11</v>
      </c>
      <c r="E6" s="187"/>
      <c r="F6" s="187"/>
      <c r="G6" s="187"/>
      <c r="H6" s="187"/>
      <c r="I6" s="187"/>
      <c r="J6" s="187"/>
    </row>
    <row r="7" spans="1:10" s="56" customFormat="1" ht="54" customHeight="1">
      <c r="A7" s="60" t="s">
        <v>265</v>
      </c>
      <c r="B7" s="61" t="s">
        <v>266</v>
      </c>
      <c r="C7" s="61" t="s">
        <v>267</v>
      </c>
      <c r="D7" s="61" t="s">
        <v>268</v>
      </c>
      <c r="E7" s="62">
        <f>SUM(F7:J7)</f>
        <v>128.80000000000001</v>
      </c>
      <c r="F7" s="63">
        <v>128.80000000000001</v>
      </c>
      <c r="G7" s="64"/>
      <c r="H7" s="64"/>
      <c r="I7" s="64"/>
      <c r="J7" s="63"/>
    </row>
    <row r="8" spans="1:10" s="56" customFormat="1" ht="51" customHeight="1">
      <c r="A8" s="65" t="s">
        <v>269</v>
      </c>
      <c r="B8" s="66" t="s">
        <v>270</v>
      </c>
      <c r="C8" s="61" t="s">
        <v>267</v>
      </c>
      <c r="D8" s="61" t="s">
        <v>271</v>
      </c>
      <c r="E8" s="62">
        <f>SUM(F8:J8)</f>
        <v>162</v>
      </c>
      <c r="F8" s="63">
        <v>162</v>
      </c>
      <c r="G8" s="64"/>
      <c r="H8" s="64"/>
      <c r="I8" s="64"/>
      <c r="J8" s="63"/>
    </row>
    <row r="9" spans="1:10" s="56" customFormat="1" ht="42.95" customHeight="1">
      <c r="A9" s="67" t="s">
        <v>272</v>
      </c>
      <c r="B9" s="68" t="s">
        <v>273</v>
      </c>
      <c r="C9" s="69" t="s">
        <v>267</v>
      </c>
      <c r="D9" s="69" t="s">
        <v>274</v>
      </c>
      <c r="E9" s="62">
        <f>SUM(F9:J9)</f>
        <v>30</v>
      </c>
      <c r="F9" s="63">
        <v>30</v>
      </c>
      <c r="G9" s="64"/>
      <c r="H9" s="64"/>
      <c r="I9" s="64"/>
      <c r="J9" s="63"/>
    </row>
    <row r="10" spans="1:10" s="56" customFormat="1" ht="39" customHeight="1">
      <c r="A10" s="60" t="s">
        <v>275</v>
      </c>
      <c r="B10" s="61" t="s">
        <v>276</v>
      </c>
      <c r="C10" s="61" t="s">
        <v>267</v>
      </c>
      <c r="D10" s="61" t="s">
        <v>277</v>
      </c>
      <c r="E10" s="62">
        <f>SUM(F10:J10)</f>
        <v>10</v>
      </c>
      <c r="F10" s="63">
        <v>10</v>
      </c>
      <c r="G10" s="64"/>
      <c r="H10" s="64"/>
      <c r="I10" s="64"/>
      <c r="J10" s="63"/>
    </row>
    <row r="11" spans="1:10" s="56" customFormat="1" ht="42" customHeight="1">
      <c r="A11" s="60" t="s">
        <v>278</v>
      </c>
      <c r="B11" s="60" t="s">
        <v>279</v>
      </c>
      <c r="C11" s="61" t="s">
        <v>267</v>
      </c>
      <c r="D11" s="61" t="s">
        <v>280</v>
      </c>
      <c r="E11" s="62">
        <f>SUM(F11:J11)</f>
        <v>40</v>
      </c>
      <c r="F11" s="63">
        <v>40</v>
      </c>
      <c r="G11" s="64"/>
      <c r="H11" s="64"/>
      <c r="I11" s="64"/>
      <c r="J11" s="63"/>
    </row>
    <row r="12" spans="1:10" ht="18.75" customHeight="1">
      <c r="A12" s="192" t="s">
        <v>67</v>
      </c>
      <c r="B12" s="193"/>
      <c r="C12" s="193"/>
      <c r="D12" s="194"/>
      <c r="E12" s="70">
        <f t="shared" ref="E12:J12" si="0">SUM(E7:E11)</f>
        <v>370.8</v>
      </c>
      <c r="F12" s="70">
        <f t="shared" si="0"/>
        <v>370.8</v>
      </c>
      <c r="G12" s="70">
        <f t="shared" si="0"/>
        <v>0</v>
      </c>
      <c r="H12" s="70">
        <f t="shared" si="0"/>
        <v>0</v>
      </c>
      <c r="I12" s="70">
        <f t="shared" si="0"/>
        <v>0</v>
      </c>
      <c r="J12" s="70">
        <f t="shared" si="0"/>
        <v>0</v>
      </c>
    </row>
  </sheetData>
  <mergeCells count="12">
    <mergeCell ref="A12:D12"/>
    <mergeCell ref="A5:A6"/>
    <mergeCell ref="B5:B6"/>
    <mergeCell ref="E5:E6"/>
    <mergeCell ref="F5:F6"/>
    <mergeCell ref="G5:G6"/>
    <mergeCell ref="H5:H6"/>
    <mergeCell ref="I5:I6"/>
    <mergeCell ref="J5:J6"/>
    <mergeCell ref="A2:J2"/>
    <mergeCell ref="I4:J4"/>
    <mergeCell ref="C5:D5"/>
  </mergeCells>
  <phoneticPr fontId="29" type="noConversion"/>
  <pageMargins left="0.70763888888888904" right="0.70763888888888904" top="0.74791666666666701" bottom="0.74791666666666701" header="0.31388888888888899" footer="0.31388888888888899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B1:F10"/>
  <sheetViews>
    <sheetView workbookViewId="0">
      <selection activeCell="C7" sqref="C7"/>
    </sheetView>
  </sheetViews>
  <sheetFormatPr defaultRowHeight="13.5"/>
  <cols>
    <col min="1" max="1" width="6.25" style="43" customWidth="1"/>
    <col min="2" max="4" width="40.5" style="43" customWidth="1"/>
    <col min="5" max="16384" width="9" style="43"/>
  </cols>
  <sheetData>
    <row r="1" spans="2:6" ht="17.25" customHeight="1">
      <c r="B1" s="44" t="s">
        <v>281</v>
      </c>
      <c r="C1" s="45"/>
      <c r="D1" s="46"/>
    </row>
    <row r="2" spans="2:6" ht="47.25" customHeight="1">
      <c r="B2" s="197" t="s">
        <v>282</v>
      </c>
      <c r="C2" s="197"/>
      <c r="D2" s="197"/>
    </row>
    <row r="3" spans="2:6" ht="27" customHeight="1">
      <c r="B3" s="47" t="s">
        <v>0</v>
      </c>
      <c r="D3" s="48" t="s">
        <v>5</v>
      </c>
    </row>
    <row r="4" spans="2:6" ht="48.75" customHeight="1">
      <c r="B4" s="49" t="s">
        <v>283</v>
      </c>
      <c r="C4" s="49" t="s">
        <v>284</v>
      </c>
      <c r="D4" s="49" t="s">
        <v>285</v>
      </c>
    </row>
    <row r="5" spans="2:6" ht="48.75" customHeight="1">
      <c r="B5" s="50" t="s">
        <v>286</v>
      </c>
      <c r="C5" s="51">
        <f>C6+C7+C8</f>
        <v>65</v>
      </c>
      <c r="D5" s="51">
        <f>D6+D7+D8</f>
        <v>65</v>
      </c>
    </row>
    <row r="6" spans="2:6" ht="48.75" customHeight="1">
      <c r="B6" s="49" t="s">
        <v>287</v>
      </c>
      <c r="C6" s="51"/>
      <c r="D6" s="52"/>
    </row>
    <row r="7" spans="2:6" ht="48.75" customHeight="1">
      <c r="B7" s="53" t="s">
        <v>288</v>
      </c>
      <c r="C7" s="51">
        <v>40</v>
      </c>
      <c r="D7" s="54">
        <v>40</v>
      </c>
    </row>
    <row r="8" spans="2:6" ht="48.75" customHeight="1">
      <c r="B8" s="49" t="s">
        <v>289</v>
      </c>
      <c r="C8" s="51">
        <f>C9+C10</f>
        <v>25</v>
      </c>
      <c r="D8" s="51">
        <f>D9+D10</f>
        <v>25</v>
      </c>
      <c r="E8" s="55"/>
      <c r="F8" s="55"/>
    </row>
    <row r="9" spans="2:6" ht="48.75" customHeight="1">
      <c r="B9" s="49" t="s">
        <v>290</v>
      </c>
      <c r="C9" s="51"/>
      <c r="D9" s="52"/>
      <c r="E9" s="55"/>
    </row>
    <row r="10" spans="2:6" ht="48.75" customHeight="1">
      <c r="B10" s="49" t="s">
        <v>291</v>
      </c>
      <c r="C10" s="51">
        <v>25</v>
      </c>
      <c r="D10" s="54">
        <v>25</v>
      </c>
      <c r="E10" s="55"/>
    </row>
  </sheetData>
  <mergeCells count="1">
    <mergeCell ref="B2:D2"/>
  </mergeCells>
  <phoneticPr fontId="29" type="noConversion"/>
  <pageMargins left="0.70763888888888904" right="0.70763888888888904" top="0.74791666666666701" bottom="0.74791666666666701" header="0.31388888888888899" footer="0.31388888888888899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2:J19"/>
  <sheetViews>
    <sheetView workbookViewId="0">
      <selection activeCell="I17" sqref="I17"/>
    </sheetView>
  </sheetViews>
  <sheetFormatPr defaultRowHeight="13.5"/>
  <cols>
    <col min="1" max="1" width="14.875" style="25" customWidth="1"/>
    <col min="2" max="2" width="19.25" style="25" customWidth="1"/>
    <col min="3" max="7" width="9.75" style="25" customWidth="1"/>
    <col min="8" max="8" width="9.375" style="25" customWidth="1"/>
    <col min="9" max="10" width="20.625" style="25" customWidth="1"/>
    <col min="11" max="16384" width="9" style="25"/>
  </cols>
  <sheetData>
    <row r="2" spans="1:10" ht="22.5">
      <c r="A2" s="198" t="s">
        <v>292</v>
      </c>
      <c r="B2" s="198"/>
      <c r="C2" s="198"/>
      <c r="D2" s="198"/>
      <c r="E2" s="198"/>
      <c r="F2" s="198"/>
      <c r="G2" s="198"/>
      <c r="H2" s="198"/>
      <c r="I2" s="198"/>
      <c r="J2" s="198"/>
    </row>
    <row r="3" spans="1:10">
      <c r="A3" s="26"/>
      <c r="B3" s="26"/>
      <c r="C3" s="27"/>
      <c r="D3" s="28"/>
      <c r="E3" s="29"/>
      <c r="F3" s="29"/>
      <c r="G3" s="29"/>
      <c r="H3" s="30"/>
      <c r="I3" s="40"/>
      <c r="J3" s="26"/>
    </row>
    <row r="4" spans="1:10">
      <c r="A4" s="31" t="s">
        <v>293</v>
      </c>
      <c r="B4" s="26"/>
      <c r="C4" s="32"/>
      <c r="D4" s="32"/>
      <c r="E4" s="33"/>
      <c r="F4" s="34"/>
      <c r="G4" s="34"/>
      <c r="H4" s="35"/>
      <c r="I4" s="41"/>
      <c r="J4" s="35" t="s">
        <v>260</v>
      </c>
    </row>
    <row r="5" spans="1:10" ht="58.5" customHeight="1">
      <c r="A5" s="191" t="s">
        <v>294</v>
      </c>
      <c r="B5" s="191" t="s">
        <v>295</v>
      </c>
      <c r="C5" s="199" t="s">
        <v>67</v>
      </c>
      <c r="D5" s="199" t="s">
        <v>296</v>
      </c>
      <c r="E5" s="199"/>
      <c r="F5" s="199"/>
      <c r="G5" s="199"/>
      <c r="H5" s="199"/>
      <c r="I5" s="200" t="s">
        <v>297</v>
      </c>
      <c r="J5" s="200"/>
    </row>
    <row r="6" spans="1:10" ht="58.5" customHeight="1">
      <c r="A6" s="191"/>
      <c r="B6" s="191"/>
      <c r="C6" s="199"/>
      <c r="D6" s="38" t="s">
        <v>68</v>
      </c>
      <c r="E6" s="37" t="s">
        <v>69</v>
      </c>
      <c r="F6" s="37" t="s">
        <v>264</v>
      </c>
      <c r="G6" s="37" t="s">
        <v>71</v>
      </c>
      <c r="H6" s="37" t="s">
        <v>72</v>
      </c>
      <c r="I6" s="42" t="s">
        <v>298</v>
      </c>
      <c r="J6" s="36" t="s">
        <v>299</v>
      </c>
    </row>
    <row r="7" spans="1:10">
      <c r="A7" s="39"/>
      <c r="B7" s="39"/>
      <c r="C7" s="39"/>
      <c r="D7" s="39"/>
      <c r="E7" s="39"/>
      <c r="F7" s="39"/>
      <c r="G7" s="39"/>
      <c r="H7" s="39"/>
      <c r="I7" s="39"/>
      <c r="J7" s="39"/>
    </row>
    <row r="8" spans="1:10">
      <c r="A8" s="39"/>
      <c r="B8" s="39"/>
      <c r="C8" s="39"/>
      <c r="D8" s="39"/>
      <c r="E8" s="39"/>
      <c r="F8" s="39"/>
      <c r="G8" s="39"/>
      <c r="H8" s="39"/>
      <c r="I8" s="39"/>
      <c r="J8" s="39"/>
    </row>
    <row r="9" spans="1:10">
      <c r="A9" s="39"/>
      <c r="B9" s="39"/>
      <c r="C9" s="39"/>
      <c r="D9" s="39"/>
      <c r="E9" s="39"/>
      <c r="F9" s="39"/>
      <c r="G9" s="39"/>
      <c r="H9" s="39"/>
      <c r="I9" s="39"/>
      <c r="J9" s="39"/>
    </row>
    <row r="10" spans="1:10">
      <c r="A10" s="39"/>
      <c r="B10" s="39"/>
      <c r="C10" s="39"/>
      <c r="D10" s="39"/>
      <c r="E10" s="39"/>
      <c r="F10" s="39"/>
      <c r="G10" s="39"/>
      <c r="H10" s="39"/>
      <c r="I10" s="39"/>
      <c r="J10" s="39"/>
    </row>
    <row r="11" spans="1:10">
      <c r="A11" s="39"/>
      <c r="B11" s="39"/>
      <c r="C11" s="39"/>
      <c r="D11" s="39"/>
      <c r="E11" s="39"/>
      <c r="F11" s="39"/>
      <c r="G11" s="39"/>
      <c r="H11" s="39"/>
      <c r="I11" s="39"/>
      <c r="J11" s="39"/>
    </row>
    <row r="12" spans="1:10">
      <c r="A12" s="39"/>
      <c r="B12" s="39"/>
      <c r="C12" s="39"/>
      <c r="D12" s="39"/>
      <c r="E12" s="39"/>
      <c r="F12" s="39"/>
      <c r="G12" s="39"/>
      <c r="H12" s="39"/>
      <c r="I12" s="39"/>
      <c r="J12" s="39"/>
    </row>
    <row r="13" spans="1:10">
      <c r="A13" s="39"/>
      <c r="B13" s="39"/>
      <c r="C13" s="39"/>
      <c r="D13" s="39"/>
      <c r="E13" s="39"/>
      <c r="F13" s="39"/>
      <c r="G13" s="39"/>
      <c r="H13" s="39"/>
      <c r="I13" s="39"/>
      <c r="J13" s="39"/>
    </row>
    <row r="14" spans="1:10">
      <c r="A14" s="39"/>
      <c r="B14" s="39"/>
      <c r="C14" s="39"/>
      <c r="D14" s="39"/>
      <c r="E14" s="39"/>
      <c r="F14" s="39"/>
      <c r="G14" s="39"/>
      <c r="H14" s="39"/>
      <c r="I14" s="39"/>
      <c r="J14" s="39"/>
    </row>
    <row r="15" spans="1:10">
      <c r="A15" s="39"/>
      <c r="B15" s="39"/>
      <c r="C15" s="39"/>
      <c r="D15" s="39"/>
      <c r="E15" s="39"/>
      <c r="F15" s="39"/>
      <c r="G15" s="39"/>
      <c r="H15" s="39"/>
      <c r="I15" s="39"/>
      <c r="J15" s="39"/>
    </row>
    <row r="16" spans="1:10">
      <c r="A16" s="39"/>
      <c r="B16" s="39"/>
      <c r="C16" s="39"/>
      <c r="D16" s="39"/>
      <c r="E16" s="39"/>
      <c r="F16" s="39"/>
      <c r="G16" s="39"/>
      <c r="H16" s="39"/>
      <c r="I16" s="39"/>
      <c r="J16" s="39"/>
    </row>
    <row r="17" spans="1:10">
      <c r="A17" s="39"/>
      <c r="B17" s="39"/>
      <c r="C17" s="39"/>
      <c r="D17" s="39"/>
      <c r="E17" s="39"/>
      <c r="F17" s="39"/>
      <c r="G17" s="39"/>
      <c r="H17" s="39"/>
      <c r="I17" s="39"/>
      <c r="J17" s="39"/>
    </row>
    <row r="18" spans="1:10">
      <c r="A18" s="39"/>
      <c r="B18" s="39"/>
      <c r="C18" s="39"/>
      <c r="D18" s="39"/>
      <c r="E18" s="39"/>
      <c r="F18" s="39"/>
      <c r="G18" s="39"/>
      <c r="H18" s="39"/>
      <c r="I18" s="39"/>
      <c r="J18" s="39"/>
    </row>
    <row r="19" spans="1:10">
      <c r="A19" s="39"/>
      <c r="B19" s="39"/>
      <c r="C19" s="39"/>
      <c r="D19" s="39"/>
      <c r="E19" s="39"/>
      <c r="F19" s="39"/>
      <c r="G19" s="39"/>
      <c r="H19" s="39"/>
      <c r="I19" s="39"/>
      <c r="J19" s="39"/>
    </row>
  </sheetData>
  <mergeCells count="6">
    <mergeCell ref="A2:J2"/>
    <mergeCell ref="D5:H5"/>
    <mergeCell ref="I5:J5"/>
    <mergeCell ref="A5:A6"/>
    <mergeCell ref="B5:B6"/>
    <mergeCell ref="C5:C6"/>
  </mergeCells>
  <phoneticPr fontId="29" type="noConversion"/>
  <pageMargins left="0.70763888888888904" right="0.70763888888888904" top="0.74791666666666701" bottom="0.74791666666666701" header="0.31388888888888899" footer="0.313888888888888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</vt:i4>
      </vt:variant>
    </vt:vector>
  </HeadingPairs>
  <TitlesOfParts>
    <vt:vector size="11" baseType="lpstr">
      <vt:lpstr>表皮</vt:lpstr>
      <vt:lpstr>收支预算总表</vt:lpstr>
      <vt:lpstr>收入预算表</vt:lpstr>
      <vt:lpstr>支出预算表1</vt:lpstr>
      <vt:lpstr>支出预算表2</vt:lpstr>
      <vt:lpstr>基本支出</vt:lpstr>
      <vt:lpstr>项目支出预算明细表</vt:lpstr>
      <vt:lpstr>三公经费</vt:lpstr>
      <vt:lpstr>绩效目标</vt:lpstr>
      <vt:lpstr>政府性基金</vt:lpstr>
      <vt:lpstr>支出预算表2!Print_Titles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2017-10-26T02:11:00Z</cp:lastPrinted>
  <dcterms:created xsi:type="dcterms:W3CDTF">2017-08-31T00:56:00Z</dcterms:created>
  <dcterms:modified xsi:type="dcterms:W3CDTF">2018-03-14T00:51:04Z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